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2020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1" i="1" l="1"/>
  <c r="E23" i="1"/>
  <c r="E22" i="1"/>
  <c r="E18" i="1"/>
  <c r="E17" i="1"/>
  <c r="E13" i="1"/>
  <c r="E12" i="1"/>
  <c r="E8" i="1"/>
  <c r="E7" i="1"/>
</calcChain>
</file>

<file path=xl/sharedStrings.xml><?xml version="1.0" encoding="utf-8"?>
<sst xmlns="http://schemas.openxmlformats.org/spreadsheetml/2006/main" count="119" uniqueCount="42">
  <si>
    <t xml:space="preserve">Сведения о планируемых на 2020 год объемах оказания муниципальных услуг (работ) и объемах субсидий бюджетным и автономным учреждениям МОГО "Вуктыл" на финансовое обеспечение выполнения муниципальных заданий  </t>
  </si>
  <si>
    <t>Код раздела, подраздела расходов по бюджетной классификации</t>
  </si>
  <si>
    <t>Наименование
показателя</t>
  </si>
  <si>
    <t>Единица измерения</t>
  </si>
  <si>
    <t>По плану на 2020 год</t>
  </si>
  <si>
    <t>количество</t>
  </si>
  <si>
    <t>сумма, руб.</t>
  </si>
  <si>
    <t xml:space="preserve">0505 </t>
  </si>
  <si>
    <t>Процент выполненных заявок от поступивших заявок</t>
  </si>
  <si>
    <t>процент</t>
  </si>
  <si>
    <t>Площадь территорий</t>
  </si>
  <si>
    <t>Квадратный метр</t>
  </si>
  <si>
    <t>Площадь убираемых помещений</t>
  </si>
  <si>
    <t>Содержание объектов недвижимого имущества в надлежащем санитарном состоянии.Безаварийная работа инженерных систем и оборудования</t>
  </si>
  <si>
    <t>ед</t>
  </si>
  <si>
    <t>Обеспечение своевременной оплаты за найм жилого помещения в общежитии</t>
  </si>
  <si>
    <t>0702</t>
  </si>
  <si>
    <t>квадратный метр</t>
  </si>
  <si>
    <t>0703</t>
  </si>
  <si>
    <t>0801</t>
  </si>
  <si>
    <t xml:space="preserve">0701 </t>
  </si>
  <si>
    <t xml:space="preserve">Число обучающихся </t>
  </si>
  <si>
    <t>чел</t>
  </si>
  <si>
    <t xml:space="preserve">0702 </t>
  </si>
  <si>
    <t>Число обучающихся</t>
  </si>
  <si>
    <t xml:space="preserve">0703 </t>
  </si>
  <si>
    <t xml:space="preserve">Количество человеко-часов </t>
  </si>
  <si>
    <t>человеко-час</t>
  </si>
  <si>
    <t>Количество человеко-часов</t>
  </si>
  <si>
    <t xml:space="preserve">Количество обучающихся </t>
  </si>
  <si>
    <t xml:space="preserve"> </t>
  </si>
  <si>
    <t xml:space="preserve">Число лиц, прошедших спортивную подготовку на этапах спортивной подготовки </t>
  </si>
  <si>
    <t xml:space="preserve">0801 </t>
  </si>
  <si>
    <t xml:space="preserve">Количество посещений (в стационарных условиях) </t>
  </si>
  <si>
    <t>Количество клубных формирований</t>
  </si>
  <si>
    <t xml:space="preserve">Количество проведенных мероприятий </t>
  </si>
  <si>
    <t xml:space="preserve">Количество посещений </t>
  </si>
  <si>
    <t xml:space="preserve">Количество зрителей </t>
  </si>
  <si>
    <t xml:space="preserve">Количество новых (капитально-возобновленных) концертов </t>
  </si>
  <si>
    <t xml:space="preserve">1004 </t>
  </si>
  <si>
    <t>Итого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</si>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</sst>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charset val="1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2">
      <alignment horizontal="right"/>
    </xf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3" fillId="0" borderId="0" xfId="1" applyNumberFormat="1" applyFont="1" applyFill="1" applyBorder="1" applyAlignment="1" applyProtection="1"/>
    <xf numFmtId="0" fontId="3" fillId="0" borderId="3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3" fillId="2" borderId="1" xfId="1" applyNumberFormat="1" applyFont="1" applyFill="1" applyBorder="1" applyAlignment="1" applyProtection="1">
      <alignment horizontal="center" vertical="center" shrinkToFit="1"/>
    </xf>
    <xf numFmtId="0" fontId="3" fillId="2" borderId="1" xfId="1" applyNumberFormat="1" applyFont="1" applyFill="1" applyBorder="1" applyAlignment="1" applyProtection="1">
      <alignment horizontal="left" wrapText="1"/>
    </xf>
    <xf numFmtId="3" fontId="3" fillId="2" borderId="1" xfId="1" applyNumberFormat="1" applyFont="1" applyFill="1" applyBorder="1" applyAlignment="1" applyProtection="1">
      <alignment horizontal="center" shrinkToFit="1"/>
    </xf>
    <xf numFmtId="3" fontId="3" fillId="2" borderId="1" xfId="1" applyNumberFormat="1" applyFont="1" applyFill="1" applyBorder="1" applyAlignment="1" applyProtection="1">
      <alignment horizontal="right" shrinkToFit="1"/>
    </xf>
    <xf numFmtId="0" fontId="3" fillId="2" borderId="1" xfId="1" applyNumberFormat="1" applyFont="1" applyFill="1" applyBorder="1" applyAlignment="1" applyProtection="1">
      <alignment horizontal="left" vertical="center" wrapText="1"/>
    </xf>
    <xf numFmtId="4" fontId="3" fillId="2" borderId="1" xfId="1" applyNumberFormat="1" applyFont="1" applyFill="1" applyBorder="1" applyAlignment="1" applyProtection="1">
      <alignment horizontal="right" shrinkToFit="1"/>
    </xf>
    <xf numFmtId="3" fontId="3" fillId="2" borderId="4" xfId="1" applyNumberFormat="1" applyFont="1" applyFill="1" applyBorder="1" applyAlignment="1" applyProtection="1">
      <alignment horizontal="right" shrinkToFit="1"/>
    </xf>
    <xf numFmtId="4" fontId="3" fillId="2" borderId="4" xfId="1" applyNumberFormat="1" applyFont="1" applyFill="1" applyBorder="1" applyAlignment="1" applyProtection="1">
      <alignment horizontal="right" shrinkToFit="1"/>
    </xf>
    <xf numFmtId="3" fontId="3" fillId="2" borderId="5" xfId="1" applyNumberFormat="1" applyFont="1" applyFill="1" applyBorder="1" applyAlignment="1" applyProtection="1">
      <alignment horizontal="right" shrinkToFit="1"/>
    </xf>
    <xf numFmtId="4" fontId="3" fillId="2" borderId="6" xfId="1" applyNumberFormat="1" applyFont="1" applyFill="1" applyBorder="1" applyAlignment="1" applyProtection="1">
      <alignment horizontal="right" shrinkToFit="1"/>
    </xf>
    <xf numFmtId="3" fontId="3" fillId="2" borderId="4" xfId="1" applyNumberFormat="1" applyFont="1" applyFill="1" applyBorder="1" applyAlignment="1" applyProtection="1">
      <alignment horizontal="center" shrinkToFit="1"/>
    </xf>
    <xf numFmtId="0" fontId="2" fillId="2" borderId="1" xfId="0" applyFont="1" applyFill="1" applyBorder="1" applyProtection="1">
      <protection locked="0"/>
    </xf>
    <xf numFmtId="4" fontId="3" fillId="2" borderId="7" xfId="1" applyNumberFormat="1" applyFont="1" applyFill="1" applyBorder="1" applyAlignment="1" applyProtection="1">
      <alignment horizontal="right" shrinkToFit="1"/>
    </xf>
    <xf numFmtId="0" fontId="2" fillId="2" borderId="0" xfId="0" applyFont="1" applyFill="1" applyProtection="1">
      <protection locked="0"/>
    </xf>
    <xf numFmtId="4" fontId="3" fillId="2" borderId="1" xfId="1" applyNumberFormat="1" applyFont="1" applyFill="1" applyBorder="1" applyAlignment="1" applyProtection="1">
      <alignment horizontal="right" shrinkToFit="1"/>
    </xf>
    <xf numFmtId="4" fontId="2" fillId="0" borderId="0" xfId="0" applyNumberFormat="1" applyFont="1" applyProtection="1">
      <protection locked="0"/>
    </xf>
    <xf numFmtId="0" fontId="2" fillId="0" borderId="2" xfId="1" applyNumberFormat="1" applyFont="1" applyFill="1" applyBorder="1" applyAlignment="1" applyProtection="1"/>
    <xf numFmtId="49" fontId="2" fillId="2" borderId="1" xfId="1" applyNumberFormat="1" applyFont="1" applyFill="1" applyBorder="1" applyAlignment="1" applyProtection="1">
      <alignment horizontal="center" vertical="center" shrinkToFit="1"/>
    </xf>
    <xf numFmtId="0" fontId="2" fillId="2" borderId="1" xfId="1" applyNumberFormat="1" applyFont="1" applyFill="1" applyBorder="1" applyAlignment="1" applyProtection="1">
      <alignment horizontal="left" wrapText="1"/>
    </xf>
    <xf numFmtId="3" fontId="2" fillId="2" borderId="1" xfId="1" applyNumberFormat="1" applyFont="1" applyFill="1" applyBorder="1" applyAlignment="1" applyProtection="1">
      <alignment horizontal="center" shrinkToFit="1"/>
    </xf>
    <xf numFmtId="3" fontId="2" fillId="2" borderId="1" xfId="1" applyNumberFormat="1" applyFont="1" applyFill="1" applyBorder="1" applyAlignment="1" applyProtection="1">
      <alignment horizontal="right" shrinkToFit="1"/>
    </xf>
    <xf numFmtId="0" fontId="3" fillId="2" borderId="5" xfId="1" applyNumberFormat="1" applyFont="1" applyFill="1" applyBorder="1" applyAlignment="1" applyProtection="1">
      <alignment horizontal="left" vertical="center"/>
    </xf>
    <xf numFmtId="3" fontId="3" fillId="2" borderId="5" xfId="1" applyNumberFormat="1" applyFont="1" applyFill="1" applyBorder="1" applyAlignment="1" applyProtection="1">
      <alignment horizontal="center" vertical="center"/>
    </xf>
    <xf numFmtId="3" fontId="3" fillId="2" borderId="5" xfId="1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Border="1" applyAlignment="1" applyProtection="1"/>
    <xf numFmtId="0" fontId="3" fillId="0" borderId="1" xfId="1" applyNumberFormat="1" applyFont="1" applyBorder="1" applyAlignment="1" applyProtection="1">
      <alignment horizontal="center"/>
    </xf>
    <xf numFmtId="4" fontId="3" fillId="0" borderId="1" xfId="1" applyNumberFormat="1" applyFont="1" applyFill="1" applyBorder="1" applyAlignment="1" applyProtection="1">
      <alignment horizontal="right" wrapText="1"/>
    </xf>
    <xf numFmtId="0" fontId="3" fillId="0" borderId="8" xfId="1" applyFont="1" applyBorder="1" applyAlignment="1" applyProtection="1">
      <alignment horizontal="right"/>
    </xf>
    <xf numFmtId="4" fontId="3" fillId="2" borderId="1" xfId="1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right" shrinkToFit="1"/>
    </xf>
    <xf numFmtId="4" fontId="2" fillId="0" borderId="1" xfId="1" applyNumberFormat="1" applyFont="1" applyFill="1" applyBorder="1" applyAlignment="1" applyProtection="1">
      <alignment horizontal="right" shrinkToFi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 shrinkToFi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tabSelected="1" topLeftCell="A25" zoomScale="130" zoomScaleNormal="130" workbookViewId="0">
      <selection activeCell="I36" sqref="I36"/>
    </sheetView>
  </sheetViews>
  <sheetFormatPr defaultRowHeight="15" x14ac:dyDescent="0.25"/>
  <cols>
    <col min="1" max="1" width="1.85546875" style="1" customWidth="1"/>
    <col min="2" max="2" width="14.5703125" style="1" customWidth="1"/>
    <col min="3" max="3" width="49" style="1" customWidth="1"/>
    <col min="4" max="4" width="13" style="1" customWidth="1"/>
    <col min="5" max="5" width="15.42578125" style="1" customWidth="1"/>
    <col min="6" max="6" width="14" style="1" customWidth="1"/>
    <col min="7" max="7" width="13.140625" style="1" customWidth="1"/>
    <col min="8" max="1025" width="9.140625" style="1" customWidth="1"/>
  </cols>
  <sheetData>
    <row r="1" spans="1:6" ht="40.5" customHeight="1" x14ac:dyDescent="0.25">
      <c r="A1" s="2"/>
      <c r="B1" s="37" t="s">
        <v>0</v>
      </c>
      <c r="C1" s="37"/>
      <c r="D1" s="37"/>
      <c r="E1" s="37"/>
      <c r="F1" s="37"/>
    </row>
    <row r="2" spans="1:6" x14ac:dyDescent="0.25">
      <c r="A2" s="2"/>
      <c r="B2" s="3"/>
      <c r="C2" s="3"/>
      <c r="D2" s="3"/>
      <c r="E2" s="3"/>
      <c r="F2" s="3"/>
    </row>
    <row r="3" spans="1:6" ht="12.95" customHeight="1" x14ac:dyDescent="0.25">
      <c r="A3" s="4"/>
      <c r="B3" s="38" t="s">
        <v>1</v>
      </c>
      <c r="C3" s="38" t="s">
        <v>2</v>
      </c>
      <c r="D3" s="38" t="s">
        <v>3</v>
      </c>
      <c r="E3" s="38" t="s">
        <v>4</v>
      </c>
      <c r="F3" s="38"/>
    </row>
    <row r="4" spans="1:6" ht="53.1" customHeight="1" x14ac:dyDescent="0.25">
      <c r="A4" s="4"/>
      <c r="B4" s="38"/>
      <c r="C4" s="38"/>
      <c r="D4" s="38"/>
      <c r="E4" s="5" t="s">
        <v>5</v>
      </c>
      <c r="F4" s="5" t="s">
        <v>6</v>
      </c>
    </row>
    <row r="5" spans="1:6" x14ac:dyDescent="0.25">
      <c r="A5" s="4"/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x14ac:dyDescent="0.25">
      <c r="A6" s="4"/>
      <c r="B6" s="7" t="s">
        <v>7</v>
      </c>
      <c r="C6" s="8" t="s">
        <v>8</v>
      </c>
      <c r="D6" s="9" t="s">
        <v>9</v>
      </c>
      <c r="E6" s="10">
        <v>100</v>
      </c>
      <c r="F6" s="35">
        <v>24331001.32</v>
      </c>
    </row>
    <row r="7" spans="1:6" ht="12" customHeight="1" x14ac:dyDescent="0.25">
      <c r="A7" s="4"/>
      <c r="B7" s="7" t="s">
        <v>7</v>
      </c>
      <c r="C7" s="8" t="s">
        <v>10</v>
      </c>
      <c r="D7" s="9" t="s">
        <v>11</v>
      </c>
      <c r="E7" s="10">
        <f>94458.64+1053.5+250+500+150</f>
        <v>96412.14</v>
      </c>
      <c r="F7" s="35"/>
    </row>
    <row r="8" spans="1:6" ht="14.1" customHeight="1" x14ac:dyDescent="0.25">
      <c r="A8" s="4"/>
      <c r="B8" s="7" t="s">
        <v>7</v>
      </c>
      <c r="C8" s="8" t="s">
        <v>12</v>
      </c>
      <c r="D8" s="9" t="s">
        <v>11</v>
      </c>
      <c r="E8" s="10">
        <f>22863.56+133557.6+159445.2</f>
        <v>315866.36</v>
      </c>
      <c r="F8" s="35"/>
    </row>
    <row r="9" spans="1:6" ht="43.5" customHeight="1" x14ac:dyDescent="0.25">
      <c r="A9" s="4"/>
      <c r="B9" s="7" t="s">
        <v>7</v>
      </c>
      <c r="C9" s="8" t="s">
        <v>13</v>
      </c>
      <c r="D9" s="9" t="s">
        <v>14</v>
      </c>
      <c r="E9" s="10">
        <v>141</v>
      </c>
      <c r="F9" s="35"/>
    </row>
    <row r="10" spans="1:6" ht="33" customHeight="1" x14ac:dyDescent="0.25">
      <c r="A10" s="4"/>
      <c r="B10" s="7" t="s">
        <v>7</v>
      </c>
      <c r="C10" s="11" t="s">
        <v>15</v>
      </c>
      <c r="D10" s="9" t="s">
        <v>9</v>
      </c>
      <c r="E10" s="12">
        <v>100</v>
      </c>
      <c r="F10" s="35"/>
    </row>
    <row r="11" spans="1:6" x14ac:dyDescent="0.25">
      <c r="A11" s="4"/>
      <c r="B11" s="7" t="s">
        <v>16</v>
      </c>
      <c r="C11" s="8" t="s">
        <v>8</v>
      </c>
      <c r="D11" s="9" t="s">
        <v>9</v>
      </c>
      <c r="E11" s="13">
        <v>100</v>
      </c>
      <c r="F11" s="36">
        <v>4322104.9400000004</v>
      </c>
    </row>
    <row r="12" spans="1:6" x14ac:dyDescent="0.25">
      <c r="A12" s="4"/>
      <c r="B12" s="7" t="s">
        <v>16</v>
      </c>
      <c r="C12" s="8" t="s">
        <v>10</v>
      </c>
      <c r="D12" s="9" t="s">
        <v>17</v>
      </c>
      <c r="E12" s="13">
        <f>94458.64+1053.5+250+500+150</f>
        <v>96412.14</v>
      </c>
      <c r="F12" s="36"/>
    </row>
    <row r="13" spans="1:6" x14ac:dyDescent="0.25">
      <c r="A13" s="4"/>
      <c r="B13" s="7" t="s">
        <v>16</v>
      </c>
      <c r="C13" s="8" t="s">
        <v>12</v>
      </c>
      <c r="D13" s="9" t="s">
        <v>17</v>
      </c>
      <c r="E13" s="13">
        <f>22863.56+133557.6+159445.2</f>
        <v>315866.36</v>
      </c>
      <c r="F13" s="36"/>
    </row>
    <row r="14" spans="1:6" ht="39" x14ac:dyDescent="0.25">
      <c r="A14" s="4"/>
      <c r="B14" s="7" t="s">
        <v>16</v>
      </c>
      <c r="C14" s="8" t="s">
        <v>13</v>
      </c>
      <c r="D14" s="9" t="s">
        <v>14</v>
      </c>
      <c r="E14" s="13">
        <v>141</v>
      </c>
      <c r="F14" s="36"/>
    </row>
    <row r="15" spans="1:6" ht="25.5" x14ac:dyDescent="0.25">
      <c r="A15" s="4"/>
      <c r="B15" s="7" t="s">
        <v>16</v>
      </c>
      <c r="C15" s="11" t="s">
        <v>15</v>
      </c>
      <c r="D15" s="9" t="s">
        <v>9</v>
      </c>
      <c r="E15" s="14">
        <v>100</v>
      </c>
      <c r="F15" s="36"/>
    </row>
    <row r="16" spans="1:6" x14ac:dyDescent="0.25">
      <c r="A16" s="4"/>
      <c r="B16" s="7" t="s">
        <v>18</v>
      </c>
      <c r="C16" s="8" t="s">
        <v>8</v>
      </c>
      <c r="D16" s="9" t="s">
        <v>9</v>
      </c>
      <c r="E16" s="13">
        <v>100</v>
      </c>
      <c r="F16" s="36">
        <v>5698144.3899999997</v>
      </c>
    </row>
    <row r="17" spans="1:7" x14ac:dyDescent="0.25">
      <c r="A17" s="4"/>
      <c r="B17" s="7" t="s">
        <v>18</v>
      </c>
      <c r="C17" s="8" t="s">
        <v>10</v>
      </c>
      <c r="D17" s="9" t="s">
        <v>17</v>
      </c>
      <c r="E17" s="13">
        <f>94458.64+1053.5+250+500+150</f>
        <v>96412.14</v>
      </c>
      <c r="F17" s="36"/>
    </row>
    <row r="18" spans="1:7" x14ac:dyDescent="0.25">
      <c r="A18" s="4"/>
      <c r="B18" s="7" t="s">
        <v>18</v>
      </c>
      <c r="C18" s="8" t="s">
        <v>12</v>
      </c>
      <c r="D18" s="9" t="s">
        <v>17</v>
      </c>
      <c r="E18" s="13">
        <f>22863.56+133557.6+159445.2</f>
        <v>315866.36</v>
      </c>
      <c r="F18" s="36"/>
    </row>
    <row r="19" spans="1:7" ht="39" x14ac:dyDescent="0.25">
      <c r="A19" s="4"/>
      <c r="B19" s="7" t="s">
        <v>18</v>
      </c>
      <c r="C19" s="8" t="s">
        <v>13</v>
      </c>
      <c r="D19" s="9" t="s">
        <v>14</v>
      </c>
      <c r="E19" s="13">
        <v>141</v>
      </c>
      <c r="F19" s="36"/>
    </row>
    <row r="20" spans="1:7" ht="25.5" x14ac:dyDescent="0.25">
      <c r="A20" s="4"/>
      <c r="B20" s="7" t="s">
        <v>18</v>
      </c>
      <c r="C20" s="11" t="s">
        <v>15</v>
      </c>
      <c r="D20" s="9" t="s">
        <v>9</v>
      </c>
      <c r="E20" s="14">
        <v>100</v>
      </c>
      <c r="F20" s="36"/>
    </row>
    <row r="21" spans="1:7" x14ac:dyDescent="0.25">
      <c r="A21" s="4"/>
      <c r="B21" s="7" t="s">
        <v>19</v>
      </c>
      <c r="C21" s="8" t="s">
        <v>8</v>
      </c>
      <c r="D21" s="9" t="s">
        <v>9</v>
      </c>
      <c r="E21" s="13">
        <v>100</v>
      </c>
      <c r="F21" s="36">
        <v>7588623.5199999996</v>
      </c>
    </row>
    <row r="22" spans="1:7" x14ac:dyDescent="0.25">
      <c r="A22" s="4"/>
      <c r="B22" s="7" t="s">
        <v>19</v>
      </c>
      <c r="C22" s="8" t="s">
        <v>10</v>
      </c>
      <c r="D22" s="9" t="s">
        <v>17</v>
      </c>
      <c r="E22" s="13">
        <f>94458.64+1053.5+250+500+150</f>
        <v>96412.14</v>
      </c>
      <c r="F22" s="36"/>
    </row>
    <row r="23" spans="1:7" x14ac:dyDescent="0.25">
      <c r="A23" s="4"/>
      <c r="B23" s="7" t="s">
        <v>19</v>
      </c>
      <c r="C23" s="8" t="s">
        <v>12</v>
      </c>
      <c r="D23" s="9" t="s">
        <v>17</v>
      </c>
      <c r="E23" s="13">
        <f>22863.56+133557.6+159445.2</f>
        <v>315866.36</v>
      </c>
      <c r="F23" s="36"/>
    </row>
    <row r="24" spans="1:7" ht="39" x14ac:dyDescent="0.25">
      <c r="A24" s="4"/>
      <c r="B24" s="7" t="s">
        <v>19</v>
      </c>
      <c r="C24" s="8" t="s">
        <v>13</v>
      </c>
      <c r="D24" s="9" t="s">
        <v>14</v>
      </c>
      <c r="E24" s="13">
        <v>141</v>
      </c>
      <c r="F24" s="36"/>
    </row>
    <row r="25" spans="1:7" ht="25.5" x14ac:dyDescent="0.25">
      <c r="A25" s="4"/>
      <c r="B25" s="7" t="s">
        <v>19</v>
      </c>
      <c r="C25" s="11" t="s">
        <v>15</v>
      </c>
      <c r="D25" s="9" t="s">
        <v>9</v>
      </c>
      <c r="E25" s="14">
        <v>100</v>
      </c>
      <c r="F25" s="36"/>
    </row>
    <row r="26" spans="1:7" x14ac:dyDescent="0.25">
      <c r="A26" s="4"/>
      <c r="B26" s="7" t="s">
        <v>20</v>
      </c>
      <c r="C26" s="8" t="s">
        <v>21</v>
      </c>
      <c r="D26" s="9" t="s">
        <v>22</v>
      </c>
      <c r="E26" s="15">
        <v>793</v>
      </c>
      <c r="F26" s="16">
        <v>15553023</v>
      </c>
    </row>
    <row r="27" spans="1:7" x14ac:dyDescent="0.25">
      <c r="A27" s="4"/>
      <c r="B27" s="7" t="s">
        <v>20</v>
      </c>
      <c r="C27" s="8" t="s">
        <v>21</v>
      </c>
      <c r="D27" s="17" t="s">
        <v>22</v>
      </c>
      <c r="E27" s="18">
        <v>849</v>
      </c>
      <c r="F27" s="19">
        <v>95848176</v>
      </c>
    </row>
    <row r="28" spans="1:7" x14ac:dyDescent="0.25">
      <c r="A28" s="4"/>
      <c r="B28" s="7" t="s">
        <v>23</v>
      </c>
      <c r="C28" s="8" t="s">
        <v>24</v>
      </c>
      <c r="D28" s="9" t="s">
        <v>22</v>
      </c>
      <c r="E28" s="20">
        <v>1532</v>
      </c>
      <c r="F28" s="21">
        <v>20894185.25</v>
      </c>
      <c r="G28" s="22"/>
    </row>
    <row r="29" spans="1:7" x14ac:dyDescent="0.25">
      <c r="A29" s="4"/>
      <c r="B29" s="7" t="s">
        <v>23</v>
      </c>
      <c r="C29" s="8" t="s">
        <v>21</v>
      </c>
      <c r="D29" s="9" t="s">
        <v>22</v>
      </c>
      <c r="E29" s="10">
        <v>1522</v>
      </c>
      <c r="F29" s="39">
        <v>141146824</v>
      </c>
    </row>
    <row r="30" spans="1:7" x14ac:dyDescent="0.25">
      <c r="A30" s="4"/>
      <c r="B30" s="7" t="s">
        <v>25</v>
      </c>
      <c r="C30" s="8" t="s">
        <v>26</v>
      </c>
      <c r="D30" s="9" t="s">
        <v>27</v>
      </c>
      <c r="E30" s="10">
        <v>150</v>
      </c>
      <c r="F30" s="39">
        <v>7054206.9500000002</v>
      </c>
    </row>
    <row r="31" spans="1:7" x14ac:dyDescent="0.25">
      <c r="A31" s="23"/>
      <c r="B31" s="24" t="s">
        <v>25</v>
      </c>
      <c r="C31" s="25" t="s">
        <v>28</v>
      </c>
      <c r="D31" s="26" t="s">
        <v>27</v>
      </c>
      <c r="E31" s="27">
        <v>284</v>
      </c>
      <c r="F31" s="40">
        <v>22665393.719999999</v>
      </c>
    </row>
    <row r="32" spans="1:7" x14ac:dyDescent="0.25">
      <c r="A32" s="4"/>
      <c r="B32" s="7" t="s">
        <v>25</v>
      </c>
      <c r="C32" s="25" t="s">
        <v>29</v>
      </c>
      <c r="D32" s="9" t="s">
        <v>22</v>
      </c>
      <c r="E32" s="10">
        <v>220</v>
      </c>
      <c r="F32" s="41">
        <v>9915106.4600000009</v>
      </c>
      <c r="G32" s="1" t="s">
        <v>30</v>
      </c>
    </row>
    <row r="33" spans="1:6" ht="26.25" x14ac:dyDescent="0.25">
      <c r="A33" s="4"/>
      <c r="B33" s="7" t="s">
        <v>25</v>
      </c>
      <c r="C33" s="8" t="s">
        <v>31</v>
      </c>
      <c r="D33" s="9" t="s">
        <v>22</v>
      </c>
      <c r="E33" s="10">
        <v>90</v>
      </c>
      <c r="F33" s="41"/>
    </row>
    <row r="34" spans="1:6" ht="13.5" customHeight="1" x14ac:dyDescent="0.25">
      <c r="A34" s="4"/>
      <c r="B34" s="7" t="s">
        <v>32</v>
      </c>
      <c r="C34" s="28" t="s">
        <v>33</v>
      </c>
      <c r="D34" s="29" t="s">
        <v>14</v>
      </c>
      <c r="E34" s="30">
        <v>43600</v>
      </c>
      <c r="F34" s="39">
        <v>11330209.99</v>
      </c>
    </row>
    <row r="35" spans="1:6" x14ac:dyDescent="0.25">
      <c r="A35" s="4"/>
      <c r="B35" s="7" t="s">
        <v>32</v>
      </c>
      <c r="C35" s="8" t="s">
        <v>34</v>
      </c>
      <c r="D35" s="9" t="s">
        <v>14</v>
      </c>
      <c r="E35" s="10">
        <v>100</v>
      </c>
      <c r="F35" s="42">
        <v>29023738.100000001</v>
      </c>
    </row>
    <row r="36" spans="1:6" x14ac:dyDescent="0.25">
      <c r="A36" s="23"/>
      <c r="B36" s="7" t="s">
        <v>32</v>
      </c>
      <c r="C36" s="25" t="s">
        <v>35</v>
      </c>
      <c r="D36" s="26" t="s">
        <v>14</v>
      </c>
      <c r="E36" s="27">
        <v>58</v>
      </c>
      <c r="F36" s="42"/>
    </row>
    <row r="37" spans="1:6" x14ac:dyDescent="0.25">
      <c r="A37" s="23"/>
      <c r="B37" s="7" t="s">
        <v>32</v>
      </c>
      <c r="C37" s="25" t="s">
        <v>36</v>
      </c>
      <c r="D37" s="26" t="s">
        <v>14</v>
      </c>
      <c r="E37" s="27">
        <v>100</v>
      </c>
      <c r="F37" s="42"/>
    </row>
    <row r="38" spans="1:6" x14ac:dyDescent="0.25">
      <c r="A38" s="23"/>
      <c r="B38" s="7" t="s">
        <v>32</v>
      </c>
      <c r="C38" s="25" t="s">
        <v>37</v>
      </c>
      <c r="D38" s="26" t="s">
        <v>22</v>
      </c>
      <c r="E38" s="27">
        <v>800</v>
      </c>
      <c r="F38" s="42"/>
    </row>
    <row r="39" spans="1:6" ht="26.25" x14ac:dyDescent="0.25">
      <c r="A39" s="23"/>
      <c r="B39" s="7" t="s">
        <v>32</v>
      </c>
      <c r="C39" s="25" t="s">
        <v>38</v>
      </c>
      <c r="D39" s="26" t="s">
        <v>14</v>
      </c>
      <c r="E39" s="27">
        <v>60</v>
      </c>
      <c r="F39" s="42"/>
    </row>
    <row r="40" spans="1:6" x14ac:dyDescent="0.25">
      <c r="A40" s="4"/>
      <c r="B40" s="7" t="s">
        <v>39</v>
      </c>
      <c r="C40" s="8" t="s">
        <v>21</v>
      </c>
      <c r="D40" s="9" t="s">
        <v>22</v>
      </c>
      <c r="E40" s="10">
        <v>792</v>
      </c>
      <c r="F40" s="39">
        <v>5965100</v>
      </c>
    </row>
    <row r="41" spans="1:6" x14ac:dyDescent="0.25">
      <c r="A41" s="31"/>
      <c r="B41" s="34" t="s">
        <v>40</v>
      </c>
      <c r="C41" s="34"/>
      <c r="D41" s="34"/>
      <c r="E41" s="32" t="s">
        <v>41</v>
      </c>
      <c r="F41" s="33">
        <f>SUM(F6:F40)</f>
        <v>401335837.64000005</v>
      </c>
    </row>
    <row r="43" spans="1:6" x14ac:dyDescent="0.25">
      <c r="C43" s="1" t="s">
        <v>30</v>
      </c>
    </row>
    <row r="44" spans="1:6" x14ac:dyDescent="0.25">
      <c r="B44" s="1" t="s">
        <v>30</v>
      </c>
    </row>
    <row r="45" spans="1:6" x14ac:dyDescent="0.25">
      <c r="C45" s="1" t="s">
        <v>30</v>
      </c>
    </row>
    <row r="46" spans="1:6" x14ac:dyDescent="0.25">
      <c r="C46" s="1" t="s">
        <v>30</v>
      </c>
    </row>
  </sheetData>
  <mergeCells count="12">
    <mergeCell ref="B1:F1"/>
    <mergeCell ref="B3:B4"/>
    <mergeCell ref="C3:C4"/>
    <mergeCell ref="D3:D4"/>
    <mergeCell ref="E3:F3"/>
    <mergeCell ref="F35:F39"/>
    <mergeCell ref="B41:D41"/>
    <mergeCell ref="F6:F10"/>
    <mergeCell ref="F11:F15"/>
    <mergeCell ref="F16:F20"/>
    <mergeCell ref="F21:F25"/>
    <mergeCell ref="F32:F33"/>
  </mergeCells>
  <pageMargins left="0.70833333333333304" right="0.70833333333333304" top="0.74791666666666701" bottom="0.74791666666666701" header="0.51180555555555496" footer="0.51180555555555496"/>
  <pageSetup paperSize="9" scale="5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KRAYNGV\krayn</dc:creator>
  <dc:description/>
  <cp:lastModifiedBy>Бабина Виктория Александровна</cp:lastModifiedBy>
  <cp:revision>1</cp:revision>
  <cp:lastPrinted>2019-11-19T08:45:37Z</cp:lastPrinted>
  <dcterms:created xsi:type="dcterms:W3CDTF">2017-03-21T14:08:13Z</dcterms:created>
  <dcterms:modified xsi:type="dcterms:W3CDTF">2019-11-19T13:48:05Z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Report Name">
    <vt:lpwstr>C:\Users\User\AppData\Local\Кейсистемс\Свод-СМАРТ\Reports\0503162G\0503162_20160101_1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