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анализ расходов на 01.07.2018" sheetId="1" r:id="rId1"/>
  </sheets>
  <definedNames>
    <definedName name="LAST_CELL" localSheetId="0">'анализ расходов на 01.07.2018'!$K$40</definedName>
  </definedNames>
  <calcPr calcId="145621"/>
</workbook>
</file>

<file path=xl/calcChain.xml><?xml version="1.0" encoding="utf-8"?>
<calcChain xmlns="http://schemas.openxmlformats.org/spreadsheetml/2006/main">
  <c r="F35" i="1" l="1"/>
  <c r="F13" i="1"/>
  <c r="F33" i="1"/>
  <c r="F8" i="1"/>
  <c r="F9" i="1"/>
  <c r="F11" i="1"/>
  <c r="F1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4" i="1"/>
  <c r="E35" i="1" l="1"/>
  <c r="D35" i="1"/>
  <c r="C35" i="1"/>
  <c r="E10" i="1" l="1"/>
  <c r="E14" i="1"/>
  <c r="E13" i="1"/>
  <c r="E12" i="1"/>
  <c r="E24" i="1" l="1"/>
  <c r="E8" i="1" l="1"/>
  <c r="E9" i="1"/>
  <c r="E11" i="1"/>
  <c r="E15" i="1"/>
  <c r="E16" i="1"/>
  <c r="E17" i="1"/>
  <c r="E18" i="1"/>
  <c r="E19" i="1"/>
  <c r="E20" i="1"/>
  <c r="E21" i="1"/>
  <c r="E22" i="1"/>
  <c r="E23" i="1"/>
  <c r="E25" i="1"/>
  <c r="E26" i="1"/>
  <c r="E27" i="1"/>
  <c r="E28" i="1"/>
  <c r="E29" i="1"/>
  <c r="E30" i="1"/>
  <c r="E31" i="1"/>
  <c r="E32" i="1"/>
  <c r="E33" i="1"/>
  <c r="E34" i="1"/>
  <c r="E7" i="1"/>
</calcChain>
</file>

<file path=xl/sharedStrings.xml><?xml version="1.0" encoding="utf-8"?>
<sst xmlns="http://schemas.openxmlformats.org/spreadsheetml/2006/main" count="68" uniqueCount="67">
  <si>
    <t>руб.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</si>
  <si>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</si>
  <si>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</si>
  <si>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</si>
  <si>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</si>
  <si>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</si>
  <si>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</si>
  <si>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</si>
  <si>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</si>
  <si>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</si>
  <si>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</si>
  <si>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</si>
  <si>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</si>
  <si>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</si>
  <si>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</si>
  <si>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</si>
  <si>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</si>
  <si>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</si>
  <si>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</si>
  <si>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</si>
  <si>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</si>
  <si>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</si>
  <si>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</si>
  <si>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0701</t>
  </si>
  <si>
    <t>Дошкольное образование</t>
  </si>
  <si>
    <t>0702</t>
  </si>
  <si>
    <t>Общее образование</t>
  </si>
  <si>
    <t>0707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</si>
  <si>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</si>
  <si>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</si>
  <si>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</si>
  <si>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</si>
  <si>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</si>
  <si>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</si>
  <si>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</si>
  <si>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</si>
  <si>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</si>
  <si>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</si>
  <si>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</si>
  <si>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</si>
  <si>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</si>
  <si>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</si>
  <si>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1102</t>
  </si>
  <si>
    <t>Массовый спорт</t>
  </si>
  <si>
    <t>1301</t>
  </si>
  <si>
    <t>Обслуживание государственного внутреннего и муниципального долга</t>
  </si>
  <si>
    <t>Итого</t>
  </si>
  <si>
    <t>Раздел, подраздел классификации расходов</t>
  </si>
  <si>
    <t>Наименование раздела, подраздела классификации расходов</t>
  </si>
  <si>
    <t>Отклонение</t>
  </si>
  <si>
    <t>Сумма</t>
  </si>
  <si>
    <t>%</t>
  </si>
  <si>
    <t>-</t>
  </si>
  <si>
    <t xml:space="preserve">Молодежная политика </t>
  </si>
  <si>
    <t>0703</t>
  </si>
  <si>
    <t>Начальное профессиональное образование</t>
  </si>
  <si>
    <t>Аналитические данные о расходах  бюджета МО ГО "Вуктыл" по разделам и подразделам классификации расходов бюджетов на 01.07.2018г. в сравнении с 01.07.2017г.</t>
  </si>
  <si>
    <t>Исполнение на 01.07.2017г.</t>
  </si>
  <si>
    <t>Исполнение на 01.07.2018г.</t>
  </si>
  <si>
    <t>0107</t>
  </si>
  <si>
    <t>Обеспечение проведения выборов и референдумов</t>
  </si>
  <si>
    <t>03 09</t>
  </si>
  <si>
    <t>Защита населения и территории от чрезвычайных ситуаций природного и техногенного характера, гражданская оборона</t>
  </si>
  <si>
    <t>03 14</t>
  </si>
  <si>
    <t>Другие вопросы в области национальной безопасности и правоохранительной деятельности</t>
  </si>
  <si>
    <t>0405</t>
  </si>
  <si>
    <t>Сельское хозяйство и рыболовство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</si>
</sst>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.5"/>
      <name val="MS Sans Serif"/>
      <family val="2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0" fontId="5" fillId="0" borderId="0" xfId="0" applyFont="1" applyBorder="1" applyAlignment="1" applyProtection="1">
      <alignment wrapText="1"/>
    </xf>
    <xf numFmtId="0" fontId="6" fillId="0" borderId="0" xfId="0" applyFont="1" applyBorder="1" applyAlignment="1" applyProtection="1">
      <alignment horizontal="right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4" fontId="6" fillId="0" borderId="1" xfId="0" applyNumberFormat="1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center" vertical="center" wrapText="1"/>
    </xf>
    <xf numFmtId="49" fontId="6" fillId="0" borderId="6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left" vertical="center" wrapText="1"/>
    </xf>
    <xf numFmtId="4" fontId="6" fillId="0" borderId="2" xfId="0" applyNumberFormat="1" applyFont="1" applyBorder="1" applyAlignment="1" applyProtection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35"/>
  <sheetViews>
    <sheetView showGridLines="0" tabSelected="1" workbookViewId="0">
      <selection activeCell="C8" sqref="C8"/>
    </sheetView>
  </sheetViews>
  <sheetFormatPr defaultRowHeight="12.75" customHeight="1" x14ac:dyDescent="0.2"/>
  <cols>
    <col min="1" max="1" width="21" customWidth="1"/>
    <col min="2" max="2" width="30.7109375" customWidth="1"/>
    <col min="3" max="3" width="25.42578125" customWidth="1"/>
    <col min="4" max="4" width="21.140625" customWidth="1"/>
    <col min="5" max="5" width="22.140625" customWidth="1"/>
    <col min="6" max="6" width="16.85546875" customWidth="1"/>
    <col min="7" max="7" width="9.140625" customWidth="1"/>
    <col min="8" max="8" width="13.140625" customWidth="1"/>
    <col min="9" max="11" width="9.140625" customWidth="1"/>
  </cols>
  <sheetData>
    <row r="1" spans="1:11" x14ac:dyDescent="0.2">
      <c r="A1" s="2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3.75" customHeight="1" x14ac:dyDescent="0.2">
      <c r="A2" s="26" t="s">
        <v>56</v>
      </c>
      <c r="B2" s="26"/>
      <c r="C2" s="26"/>
      <c r="D2" s="26"/>
      <c r="E2" s="26"/>
      <c r="F2" s="26"/>
      <c r="G2" s="8"/>
      <c r="H2" s="8"/>
      <c r="I2" s="3"/>
      <c r="J2" s="3"/>
      <c r="K2" s="3"/>
    </row>
    <row r="3" spans="1:11" x14ac:dyDescent="0.2">
      <c r="A3" s="27"/>
      <c r="B3" s="28"/>
      <c r="C3" s="28"/>
      <c r="D3" s="28"/>
      <c r="E3" s="28"/>
      <c r="F3" s="28"/>
      <c r="G3" s="28"/>
      <c r="H3" s="28"/>
    </row>
    <row r="4" spans="1:11" ht="15.75" x14ac:dyDescent="0.25">
      <c r="B4" s="5"/>
      <c r="C4" s="5"/>
      <c r="D4" s="5"/>
      <c r="E4" s="5"/>
      <c r="F4" s="6" t="s">
        <v>0</v>
      </c>
      <c r="G4" s="4"/>
      <c r="H4" s="4"/>
      <c r="I4" s="4"/>
      <c r="J4" s="1"/>
      <c r="K4" s="1"/>
    </row>
    <row r="5" spans="1:11" ht="24.75" customHeight="1" x14ac:dyDescent="0.2">
      <c r="A5" s="29" t="s">
        <v>47</v>
      </c>
      <c r="B5" s="29" t="s">
        <v>48</v>
      </c>
      <c r="C5" s="29" t="s">
        <v>57</v>
      </c>
      <c r="D5" s="29" t="s">
        <v>58</v>
      </c>
      <c r="E5" s="31" t="s">
        <v>49</v>
      </c>
      <c r="F5" s="32"/>
    </row>
    <row r="6" spans="1:11" ht="30.75" customHeight="1" x14ac:dyDescent="0.2">
      <c r="A6" s="30"/>
      <c r="B6" s="30"/>
      <c r="C6" s="30"/>
      <c r="D6" s="30"/>
      <c r="E6" s="15" t="s">
        <v>50</v>
      </c>
      <c r="F6" s="16" t="s">
        <v>51</v>
      </c>
    </row>
    <row r="7" spans="1:11" ht="94.5" x14ac:dyDescent="0.2">
      <c r="A7" s="9" t="s">
        <v>1</v>
      </c>
      <c r="B7" s="10" t="s">
        <v>2</v>
      </c>
      <c r="C7" s="12">
        <v>0</v>
      </c>
      <c r="D7" s="12">
        <v>39980</v>
      </c>
      <c r="E7" s="17">
        <f>D7-C7</f>
        <v>39980</v>
      </c>
      <c r="F7" s="24" t="s">
        <v>52</v>
      </c>
    </row>
    <row r="8" spans="1:11" ht="126" x14ac:dyDescent="0.2">
      <c r="A8" s="9" t="s">
        <v>3</v>
      </c>
      <c r="B8" s="10" t="s">
        <v>4</v>
      </c>
      <c r="C8" s="12">
        <v>42144194.060000002</v>
      </c>
      <c r="D8" s="12">
        <v>45693100.659999996</v>
      </c>
      <c r="E8" s="17">
        <f t="shared" ref="E8:E34" si="0">D8-C8</f>
        <v>3548906.599999994</v>
      </c>
      <c r="F8" s="24">
        <f t="shared" ref="F8:F34" si="1">(D8/C8*100)-100</f>
        <v>8.4208671660620098</v>
      </c>
    </row>
    <row r="9" spans="1:11" ht="94.5" x14ac:dyDescent="0.2">
      <c r="A9" s="9" t="s">
        <v>5</v>
      </c>
      <c r="B9" s="10" t="s">
        <v>6</v>
      </c>
      <c r="C9" s="12">
        <v>6219344.4100000001</v>
      </c>
      <c r="D9" s="12">
        <v>6109504.2300000004</v>
      </c>
      <c r="E9" s="17">
        <f t="shared" si="0"/>
        <v>-109840.1799999997</v>
      </c>
      <c r="F9" s="24">
        <f t="shared" si="1"/>
        <v>-1.7661054406858341</v>
      </c>
    </row>
    <row r="10" spans="1:11" ht="48.75" customHeight="1" x14ac:dyDescent="0.2">
      <c r="A10" s="20" t="s">
        <v>59</v>
      </c>
      <c r="B10" s="10" t="s">
        <v>60</v>
      </c>
      <c r="C10" s="12">
        <v>0</v>
      </c>
      <c r="D10" s="12">
        <v>205000</v>
      </c>
      <c r="E10" s="17">
        <f t="shared" si="0"/>
        <v>205000</v>
      </c>
      <c r="F10" s="24" t="s">
        <v>52</v>
      </c>
    </row>
    <row r="11" spans="1:11" ht="31.5" x14ac:dyDescent="0.2">
      <c r="A11" s="9" t="s">
        <v>7</v>
      </c>
      <c r="B11" s="10" t="s">
        <v>8</v>
      </c>
      <c r="C11" s="12">
        <v>362564.38</v>
      </c>
      <c r="D11" s="12">
        <v>1004989.8</v>
      </c>
      <c r="E11" s="17">
        <f t="shared" si="0"/>
        <v>642425.42000000004</v>
      </c>
      <c r="F11" s="24">
        <f t="shared" si="1"/>
        <v>177.18933669104501</v>
      </c>
    </row>
    <row r="12" spans="1:11" ht="91.5" customHeight="1" x14ac:dyDescent="0.2">
      <c r="A12" s="19" t="s">
        <v>61</v>
      </c>
      <c r="B12" s="14" t="s">
        <v>62</v>
      </c>
      <c r="C12" s="12">
        <v>26680</v>
      </c>
      <c r="D12" s="12">
        <v>5000</v>
      </c>
      <c r="E12" s="17">
        <f t="shared" si="0"/>
        <v>-21680</v>
      </c>
      <c r="F12" s="24">
        <f t="shared" si="1"/>
        <v>-81.259370314842585</v>
      </c>
    </row>
    <row r="13" spans="1:11" ht="74.25" customHeight="1" x14ac:dyDescent="0.2">
      <c r="A13" s="21" t="s">
        <v>63</v>
      </c>
      <c r="B13" s="22" t="s">
        <v>64</v>
      </c>
      <c r="C13" s="23">
        <v>40000</v>
      </c>
      <c r="D13" s="12">
        <v>40000</v>
      </c>
      <c r="E13" s="17">
        <f t="shared" si="0"/>
        <v>0</v>
      </c>
      <c r="F13" s="24">
        <f>(D13/C13*100)-100</f>
        <v>0</v>
      </c>
    </row>
    <row r="14" spans="1:11" ht="74.25" customHeight="1" x14ac:dyDescent="0.2">
      <c r="A14" s="9" t="s">
        <v>65</v>
      </c>
      <c r="B14" s="10" t="s">
        <v>66</v>
      </c>
      <c r="C14" s="12">
        <v>1147000</v>
      </c>
      <c r="D14" s="12">
        <v>110600</v>
      </c>
      <c r="E14" s="17">
        <f t="shared" si="0"/>
        <v>-1036400</v>
      </c>
      <c r="F14" s="24">
        <f t="shared" si="1"/>
        <v>-90.357454228421972</v>
      </c>
    </row>
    <row r="15" spans="1:11" ht="31.5" customHeight="1" x14ac:dyDescent="0.2">
      <c r="A15" s="9" t="s">
        <v>9</v>
      </c>
      <c r="B15" s="10" t="s">
        <v>10</v>
      </c>
      <c r="C15" s="12">
        <v>1001241.13</v>
      </c>
      <c r="D15" s="12">
        <v>1499251.55</v>
      </c>
      <c r="E15" s="17">
        <f t="shared" si="0"/>
        <v>498010.42000000004</v>
      </c>
      <c r="F15" s="24">
        <f t="shared" si="1"/>
        <v>49.739309051357083</v>
      </c>
    </row>
    <row r="16" spans="1:11" ht="31.5" x14ac:dyDescent="0.2">
      <c r="A16" s="9" t="s">
        <v>11</v>
      </c>
      <c r="B16" s="10" t="s">
        <v>12</v>
      </c>
      <c r="C16" s="12">
        <v>1063359.18</v>
      </c>
      <c r="D16" s="12">
        <v>715403.63</v>
      </c>
      <c r="E16" s="17">
        <f t="shared" si="0"/>
        <v>-347955.54999999993</v>
      </c>
      <c r="F16" s="24">
        <f t="shared" si="1"/>
        <v>-32.722297088740987</v>
      </c>
    </row>
    <row r="17" spans="1:6" ht="31.5" x14ac:dyDescent="0.2">
      <c r="A17" s="9" t="s">
        <v>13</v>
      </c>
      <c r="B17" s="10" t="s">
        <v>14</v>
      </c>
      <c r="C17" s="12">
        <v>675000</v>
      </c>
      <c r="D17" s="12">
        <v>827243.04</v>
      </c>
      <c r="E17" s="17">
        <f t="shared" si="0"/>
        <v>152243.04000000004</v>
      </c>
      <c r="F17" s="24">
        <f t="shared" si="1"/>
        <v>22.554524444444453</v>
      </c>
    </row>
    <row r="18" spans="1:6" ht="15.75" x14ac:dyDescent="0.2">
      <c r="A18" s="9" t="s">
        <v>15</v>
      </c>
      <c r="B18" s="10" t="s">
        <v>16</v>
      </c>
      <c r="C18" s="12">
        <v>785626.27</v>
      </c>
      <c r="D18" s="12">
        <v>892301.36</v>
      </c>
      <c r="E18" s="17">
        <f t="shared" si="0"/>
        <v>106675.08999999997</v>
      </c>
      <c r="F18" s="24">
        <f t="shared" si="1"/>
        <v>13.578350683207162</v>
      </c>
    </row>
    <row r="19" spans="1:6" ht="15.75" x14ac:dyDescent="0.2">
      <c r="A19" s="9" t="s">
        <v>17</v>
      </c>
      <c r="B19" s="10" t="s">
        <v>18</v>
      </c>
      <c r="C19" s="12">
        <v>2866975.05</v>
      </c>
      <c r="D19" s="12">
        <v>3100068.3</v>
      </c>
      <c r="E19" s="17">
        <f t="shared" si="0"/>
        <v>233093.25</v>
      </c>
      <c r="F19" s="24">
        <f t="shared" si="1"/>
        <v>8.1302852635567859</v>
      </c>
    </row>
    <row r="20" spans="1:6" ht="15.75" x14ac:dyDescent="0.2">
      <c r="A20" s="9" t="s">
        <v>19</v>
      </c>
      <c r="B20" s="10" t="s">
        <v>20</v>
      </c>
      <c r="C20" s="12">
        <v>3341083.62</v>
      </c>
      <c r="D20" s="12">
        <v>4910437.6900000004</v>
      </c>
      <c r="E20" s="17">
        <f t="shared" si="0"/>
        <v>1569354.0700000003</v>
      </c>
      <c r="F20" s="24">
        <f t="shared" si="1"/>
        <v>46.971409533293894</v>
      </c>
    </row>
    <row r="21" spans="1:6" ht="47.25" x14ac:dyDescent="0.2">
      <c r="A21" s="9" t="s">
        <v>21</v>
      </c>
      <c r="B21" s="10" t="s">
        <v>22</v>
      </c>
      <c r="C21" s="12">
        <v>18685586.890000001</v>
      </c>
      <c r="D21" s="12">
        <v>24091721.579999998</v>
      </c>
      <c r="E21" s="17">
        <f t="shared" si="0"/>
        <v>5406134.6899999976</v>
      </c>
      <c r="F21" s="24">
        <f t="shared" si="1"/>
        <v>28.932110732327118</v>
      </c>
    </row>
    <row r="22" spans="1:6" ht="15.75" x14ac:dyDescent="0.2">
      <c r="A22" s="9" t="s">
        <v>23</v>
      </c>
      <c r="B22" s="10" t="s">
        <v>24</v>
      </c>
      <c r="C22" s="12">
        <v>61958102.520000003</v>
      </c>
      <c r="D22" s="12">
        <v>65943164.280000001</v>
      </c>
      <c r="E22" s="17">
        <f t="shared" si="0"/>
        <v>3985061.7599999979</v>
      </c>
      <c r="F22" s="24">
        <f t="shared" si="1"/>
        <v>6.4318654024526154</v>
      </c>
    </row>
    <row r="23" spans="1:6" ht="15.75" x14ac:dyDescent="0.2">
      <c r="A23" s="9" t="s">
        <v>25</v>
      </c>
      <c r="B23" s="10" t="s">
        <v>26</v>
      </c>
      <c r="C23" s="12">
        <v>84191798.969999999</v>
      </c>
      <c r="D23" s="12">
        <v>93191718.700000003</v>
      </c>
      <c r="E23" s="17">
        <f t="shared" si="0"/>
        <v>8999919.7300000042</v>
      </c>
      <c r="F23" s="24">
        <f t="shared" si="1"/>
        <v>10.689781950385608</v>
      </c>
    </row>
    <row r="24" spans="1:6" ht="31.5" x14ac:dyDescent="0.2">
      <c r="A24" s="9" t="s">
        <v>54</v>
      </c>
      <c r="B24" s="14" t="s">
        <v>55</v>
      </c>
      <c r="C24" s="12">
        <v>22167849.489999998</v>
      </c>
      <c r="D24" s="12">
        <v>26804511.379999999</v>
      </c>
      <c r="E24" s="17">
        <f t="shared" si="0"/>
        <v>4636661.8900000006</v>
      </c>
      <c r="F24" s="24">
        <f t="shared" si="1"/>
        <v>20.916155588712442</v>
      </c>
    </row>
    <row r="25" spans="1:6" ht="15.75" x14ac:dyDescent="0.2">
      <c r="A25" s="9" t="s">
        <v>27</v>
      </c>
      <c r="B25" s="10" t="s">
        <v>53</v>
      </c>
      <c r="C25" s="12">
        <v>567396.9</v>
      </c>
      <c r="D25" s="12">
        <v>546450</v>
      </c>
      <c r="E25" s="17">
        <f t="shared" si="0"/>
        <v>-20946.900000000023</v>
      </c>
      <c r="F25" s="24">
        <f t="shared" si="1"/>
        <v>-3.6917543962612456</v>
      </c>
    </row>
    <row r="26" spans="1:6" ht="31.5" x14ac:dyDescent="0.2">
      <c r="A26" s="9" t="s">
        <v>28</v>
      </c>
      <c r="B26" s="10" t="s">
        <v>29</v>
      </c>
      <c r="C26" s="12">
        <v>3236430.17</v>
      </c>
      <c r="D26" s="12">
        <v>3627309</v>
      </c>
      <c r="E26" s="17">
        <f t="shared" si="0"/>
        <v>390878.83000000007</v>
      </c>
      <c r="F26" s="24">
        <f t="shared" si="1"/>
        <v>12.077468366944572</v>
      </c>
    </row>
    <row r="27" spans="1:6" ht="15.75" x14ac:dyDescent="0.2">
      <c r="A27" s="9" t="s">
        <v>30</v>
      </c>
      <c r="B27" s="10" t="s">
        <v>31</v>
      </c>
      <c r="C27" s="12">
        <v>14508878.84</v>
      </c>
      <c r="D27" s="12">
        <v>21662287.260000002</v>
      </c>
      <c r="E27" s="17">
        <f t="shared" si="0"/>
        <v>7153408.4200000018</v>
      </c>
      <c r="F27" s="24">
        <f t="shared" si="1"/>
        <v>49.303660874736494</v>
      </c>
    </row>
    <row r="28" spans="1:6" ht="31.5" x14ac:dyDescent="0.2">
      <c r="A28" s="9" t="s">
        <v>32</v>
      </c>
      <c r="B28" s="10" t="s">
        <v>33</v>
      </c>
      <c r="C28" s="12">
        <v>17584</v>
      </c>
      <c r="D28" s="12">
        <v>7350</v>
      </c>
      <c r="E28" s="17">
        <f t="shared" si="0"/>
        <v>-10234</v>
      </c>
      <c r="F28" s="24">
        <f t="shared" si="1"/>
        <v>-58.20063694267516</v>
      </c>
    </row>
    <row r="29" spans="1:6" ht="15.75" x14ac:dyDescent="0.2">
      <c r="A29" s="9" t="s">
        <v>34</v>
      </c>
      <c r="B29" s="10" t="s">
        <v>35</v>
      </c>
      <c r="C29" s="12">
        <v>3105854.37</v>
      </c>
      <c r="D29" s="12">
        <v>3218301.24</v>
      </c>
      <c r="E29" s="17">
        <f t="shared" si="0"/>
        <v>112446.87000000011</v>
      </c>
      <c r="F29" s="24">
        <f t="shared" si="1"/>
        <v>3.6204810852094198</v>
      </c>
    </row>
    <row r="30" spans="1:6" ht="31.5" x14ac:dyDescent="0.2">
      <c r="A30" s="9" t="s">
        <v>36</v>
      </c>
      <c r="B30" s="10" t="s">
        <v>37</v>
      </c>
      <c r="C30" s="12">
        <v>718592.1</v>
      </c>
      <c r="D30" s="12">
        <v>326755.3</v>
      </c>
      <c r="E30" s="17">
        <f t="shared" si="0"/>
        <v>-391836.8</v>
      </c>
      <c r="F30" s="24">
        <f t="shared" si="1"/>
        <v>-54.52840352684089</v>
      </c>
    </row>
    <row r="31" spans="1:6" ht="15.75" x14ac:dyDescent="0.2">
      <c r="A31" s="9" t="s">
        <v>38</v>
      </c>
      <c r="B31" s="10" t="s">
        <v>39</v>
      </c>
      <c r="C31" s="12">
        <v>3219000</v>
      </c>
      <c r="D31" s="12">
        <v>1140000</v>
      </c>
      <c r="E31" s="17">
        <f t="shared" si="0"/>
        <v>-2079000</v>
      </c>
      <c r="F31" s="24">
        <f t="shared" si="1"/>
        <v>-64.585274930102514</v>
      </c>
    </row>
    <row r="32" spans="1:6" ht="31.5" x14ac:dyDescent="0.2">
      <c r="A32" s="9" t="s">
        <v>40</v>
      </c>
      <c r="B32" s="10" t="s">
        <v>41</v>
      </c>
      <c r="C32" s="12">
        <v>1116193.08</v>
      </c>
      <c r="D32" s="12">
        <v>713442.27</v>
      </c>
      <c r="E32" s="17">
        <f t="shared" si="0"/>
        <v>-402750.81000000006</v>
      </c>
      <c r="F32" s="24">
        <f t="shared" si="1"/>
        <v>-36.082539590731024</v>
      </c>
    </row>
    <row r="33" spans="1:6" ht="15.75" x14ac:dyDescent="0.2">
      <c r="A33" s="9" t="s">
        <v>42</v>
      </c>
      <c r="B33" s="10" t="s">
        <v>43</v>
      </c>
      <c r="C33" s="12">
        <v>407779</v>
      </c>
      <c r="D33" s="12">
        <v>535559.19999999995</v>
      </c>
      <c r="E33" s="17">
        <f t="shared" si="0"/>
        <v>127780.19999999995</v>
      </c>
      <c r="F33" s="24">
        <f>(D33/C33*100)-100</f>
        <v>31.335649947643191</v>
      </c>
    </row>
    <row r="34" spans="1:6" ht="63" x14ac:dyDescent="0.2">
      <c r="A34" s="9" t="s">
        <v>44</v>
      </c>
      <c r="B34" s="10" t="s">
        <v>45</v>
      </c>
      <c r="C34" s="12">
        <v>1667214.08</v>
      </c>
      <c r="D34" s="12">
        <v>1617284.45</v>
      </c>
      <c r="E34" s="17">
        <f t="shared" si="0"/>
        <v>-49929.630000000121</v>
      </c>
      <c r="F34" s="24">
        <f t="shared" si="1"/>
        <v>-2.9947941658458319</v>
      </c>
    </row>
    <row r="35" spans="1:6" ht="15.75" x14ac:dyDescent="0.2">
      <c r="A35" s="7" t="s">
        <v>46</v>
      </c>
      <c r="B35" s="11"/>
      <c r="C35" s="13">
        <f>SUM(C7:C34)</f>
        <v>275241328.50999999</v>
      </c>
      <c r="D35" s="13">
        <f>SUM(D7:D34)</f>
        <v>308578734.91999996</v>
      </c>
      <c r="E35" s="18">
        <f>D35-C35</f>
        <v>33337406.409999967</v>
      </c>
      <c r="F35" s="25">
        <f>(D35/C35*100)-100</f>
        <v>12.112064198523427</v>
      </c>
    </row>
  </sheetData>
  <mergeCells count="7">
    <mergeCell ref="A2:F2"/>
    <mergeCell ref="A3:H3"/>
    <mergeCell ref="A5:A6"/>
    <mergeCell ref="B5:B6"/>
    <mergeCell ref="C5:C6"/>
    <mergeCell ref="D5:D6"/>
    <mergeCell ref="E5:F5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анализ расходов на 01.07.2018</vt:lpstr>
      <vt:lpstr>'анализ расходов на 01.07.2018'!LAST_CELL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Рамошина Виктория Викторовна</dc:creator>
  <dc:description>POI HSSF rep:2.40.0.85</dc:description>
  <cp:lastModifiedBy>Приходько Елена Юрьевна</cp:lastModifiedBy>
  <dcterms:created xsi:type="dcterms:W3CDTF">2016-12-28T09:10:52Z</dcterms:created>
  <dcterms:modified xsi:type="dcterms:W3CDTF">2018-07-26T11:18:47Z</dcterms:modified>
</cp:coreProperties>
</file>