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Доходы!$F$236</definedName>
    <definedName name="LAST_CELL" localSheetId="2">Источники!$F$27</definedName>
    <definedName name="LAST_CELL" localSheetId="1">Расходы!$F$350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Доходы!$A$236</definedName>
    <definedName name="REND_1" localSheetId="2">Источники!$A$27</definedName>
    <definedName name="REND_1" localSheetId="1">Расходы!$A$351</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204" i="1" l="1"/>
  <c r="F205" i="1"/>
  <c r="F206" i="1"/>
  <c r="F200" i="1"/>
  <c r="F201" i="1"/>
  <c r="F188" i="1"/>
  <c r="F187" i="1"/>
  <c r="F186" i="1"/>
  <c r="F148" i="1"/>
  <c r="F149" i="1"/>
  <c r="F88" i="1"/>
  <c r="F89" i="1"/>
  <c r="F82" i="1"/>
  <c r="F83" i="1"/>
  <c r="F84" i="1"/>
  <c r="F85" i="1"/>
  <c r="F55" i="1"/>
  <c r="F56" i="1"/>
  <c r="F51" i="1"/>
  <c r="F52" i="1"/>
  <c r="F47" i="1"/>
  <c r="F48" i="1"/>
  <c r="F49" i="1"/>
  <c r="E32" i="3"/>
  <c r="E33" i="3" s="1"/>
  <c r="D32" i="3"/>
  <c r="D33" i="3" s="1"/>
  <c r="E30" i="3"/>
  <c r="D30" i="3"/>
  <c r="E28" i="3"/>
  <c r="E29" i="3" s="1"/>
  <c r="D28" i="3"/>
  <c r="D29" i="3" s="1"/>
  <c r="E26" i="3"/>
  <c r="D26" i="3"/>
  <c r="D25" i="3" s="1"/>
  <c r="E21" i="3"/>
  <c r="F21" i="3" s="1"/>
  <c r="F20" i="3"/>
  <c r="F19" i="3"/>
  <c r="D19" i="3"/>
  <c r="F18" i="3"/>
  <c r="E17" i="3"/>
  <c r="D17" i="3"/>
  <c r="D15" i="3" s="1"/>
  <c r="E15" i="3"/>
  <c r="F215" i="1"/>
  <c r="F214" i="1"/>
  <c r="F213" i="1"/>
  <c r="F212" i="1"/>
  <c r="F211" i="1"/>
  <c r="F210" i="1"/>
  <c r="F209" i="1"/>
  <c r="F208" i="1"/>
  <c r="F207" i="1"/>
  <c r="F203" i="1"/>
  <c r="F202" i="1"/>
  <c r="F199" i="1"/>
  <c r="F198" i="1"/>
  <c r="F197" i="1"/>
  <c r="F196" i="1"/>
  <c r="F195" i="1"/>
  <c r="F194" i="1"/>
  <c r="F193" i="1"/>
  <c r="F192" i="1"/>
  <c r="F191" i="1"/>
  <c r="F190" i="1"/>
  <c r="F189"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7" i="1"/>
  <c r="F86" i="1"/>
  <c r="F81" i="1"/>
  <c r="F80" i="1"/>
  <c r="F79" i="1"/>
  <c r="F78" i="1"/>
  <c r="F77" i="1"/>
  <c r="F76" i="1"/>
  <c r="F75" i="1"/>
  <c r="F74" i="1"/>
  <c r="F73" i="1"/>
  <c r="F72" i="1"/>
  <c r="F71" i="1"/>
  <c r="F70" i="1"/>
  <c r="F69" i="1"/>
  <c r="F68" i="1"/>
  <c r="F67" i="1"/>
  <c r="F66" i="1"/>
  <c r="F65" i="1"/>
  <c r="F64" i="1"/>
  <c r="F63" i="1"/>
  <c r="F62" i="1"/>
  <c r="F61" i="1"/>
  <c r="F60" i="1"/>
  <c r="F59" i="1"/>
  <c r="F58" i="1"/>
  <c r="F57" i="1"/>
  <c r="F54" i="1"/>
  <c r="F53" i="1"/>
  <c r="F50" i="1"/>
  <c r="F46" i="1"/>
  <c r="F45" i="1"/>
  <c r="F44" i="1"/>
  <c r="F43" i="1"/>
  <c r="F42" i="1"/>
  <c r="F41" i="1"/>
  <c r="F40" i="1"/>
  <c r="F39" i="1"/>
  <c r="F38" i="1"/>
  <c r="F37" i="1"/>
  <c r="F36" i="1"/>
  <c r="F35" i="1"/>
  <c r="F34" i="1"/>
  <c r="F33" i="1"/>
  <c r="F32" i="1"/>
  <c r="F31" i="1"/>
  <c r="F30" i="1"/>
  <c r="F29" i="1"/>
  <c r="F28" i="1"/>
  <c r="F27" i="1"/>
  <c r="F26" i="1"/>
  <c r="F25" i="1"/>
  <c r="F24" i="1"/>
  <c r="F23" i="1"/>
  <c r="F22" i="1"/>
  <c r="F21" i="1"/>
  <c r="F19" i="1"/>
  <c r="E25" i="3" l="1"/>
  <c r="E24" i="3" s="1"/>
  <c r="E13" i="3" s="1"/>
  <c r="F14" i="3"/>
  <c r="D24" i="3"/>
  <c r="D13" i="3" s="1"/>
  <c r="F24" i="3"/>
  <c r="F16" i="3"/>
  <c r="F13" i="3" l="1"/>
  <c r="F25" i="3"/>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alcChain>
</file>

<file path=xl/sharedStrings.xml><?xml version="1.0" encoding="utf-8"?>
<sst xmlns="http://schemas.openxmlformats.org/spreadsheetml/2006/main" count="2038" uniqueCount="905">
  <si>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</si>
  <si>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</si>
  <si>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</si>
  <si>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</si>
  <si>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</si>
  <si>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</si>
  <si>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</si>
  <si>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</si>
  <si>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</si>
  <si>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</si>
  <si>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</si>
  <si>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</si>
  <si>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</si>
  <si>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на 01.06.2017 г.</t>
  </si>
  <si>
    <t>01.06.2017</t>
  </si>
  <si>
    <t>Финансовое управление администрации городского округа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</si>
  <si>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</si>
  <si>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</si>
  <si>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</si>
  <si>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</si>
  <si>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</si>
  <si>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</si>
  <si>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</si>
  <si>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</si>
  <si>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</si>
  <si>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</si>
  <si>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</si>
  <si>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</si>
  <si>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</si>
  <si>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</si>
  <si>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</si>
  <si>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</si>
  <si>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</si>
  <si>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</si>
  <si>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</si>
  <si>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</si>
  <si>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</si>
  <si>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</si>
  <si>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</si>
  <si>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</si>
  <si>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</si>
  <si>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</si>
  <si>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</si>
  <si>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</si>
  <si>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</si>
  <si>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</si>
  <si>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</si>
  <si>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</si>
  <si>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</si>
  <si>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</si>
  <si>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</si>
  <si>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</si>
  <si>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</si>
  <si>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</si>
  <si>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</si>
  <si>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</si>
  <si>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</si>
  <si>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</si>
  <si>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</si>
  <si>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</si>
  <si>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</si>
  <si>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</si>
  <si>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</si>
  <si>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</si>
  <si>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</si>
  <si>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</si>
  <si>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</si>
  <si>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</si>
  <si>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</si>
  <si>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</si>
  <si>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</si>
  <si>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</si>
  <si>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</si>
  <si>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</si>
  <si>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</si>
  <si>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</si>
  <si>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</si>
  <si>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</si>
  <si>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</si>
  <si>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</si>
  <si>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</si>
  <si>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</si>
  <si>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</si>
  <si>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</si>
  <si>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</si>
  <si>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</si>
  <si>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</si>
  <si>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</si>
  <si>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</si>
  <si>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</si>
  <si>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</si>
  <si>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</si>
  <si>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</si>
  <si>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</si>
  <si>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</si>
  <si>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</si>
  <si>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</si>
  <si>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</si>
  <si>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</si>
  <si>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</si>
  <si>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</si>
  <si>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</si>
  <si>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</si>
  <si>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</si>
  <si>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</si>
  <si>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</si>
  <si>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</si>
  <si>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</si>
  <si>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</si>
  <si>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</si>
  <si>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</si>
  <si>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</si>
  <si>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</si>
  <si>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</si>
  <si>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</si>
  <si>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</si>
  <si>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</si>
  <si>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</si>
  <si>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</si>
  <si>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</si>
  <si>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</si>
  <si>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</si>
  <si>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</si>
  <si>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</si>
  <si>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</si>
  <si>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</si>
  <si>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</si>
  <si>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</si>
  <si>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</si>
  <si>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</si>
  <si>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</si>
  <si>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</si>
  <si>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182 10601020042200110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</si>
  <si>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</si>
  <si>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</si>
  <si>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</si>
  <si>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</si>
  <si>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</si>
  <si>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</si>
  <si>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</si>
  <si>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</si>
  <si>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</si>
  <si>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</si>
  <si>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</si>
  <si>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</si>
  <si>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</si>
  <si>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</si>
  <si>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</si>
  <si>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</si>
  <si>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</si>
  <si>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</si>
  <si>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</si>
  <si>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</si>
  <si>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</si>
  <si>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</si>
  <si>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</si>
  <si>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</si>
  <si>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</si>
  <si>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</si>
  <si>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</si>
  <si>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</si>
  <si>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</si>
  <si>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</si>
  <si>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</si>
  <si>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</si>
  <si>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</si>
  <si>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</si>
  <si>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</si>
  <si>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</si>
  <si>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</si>
  <si>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</si>
  <si>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</si>
  <si>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</si>
  <si>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</si>
  <si>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</si>
  <si>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</si>
  <si>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</si>
  <si>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</si>
  <si>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</si>
  <si>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</si>
  <si>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</si>
  <si>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</si>
  <si>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</si>
  <si>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</si>
  <si>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</si>
  <si>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</si>
  <si>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</si>
  <si>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</si>
  <si>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</si>
  <si>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</si>
  <si>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</si>
  <si>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</si>
  <si>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</si>
  <si>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</si>
  <si>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</si>
  <si>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</si>
  <si>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</si>
  <si>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</si>
  <si>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</si>
  <si>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</si>
  <si>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</si>
  <si>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</si>
  <si>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</si>
  <si>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</si>
  <si>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</si>
  <si>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</si>
  <si>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</si>
  <si>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</si>
  <si>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</si>
  <si>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</si>
  <si>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</si>
  <si>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</si>
  <si>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</si>
  <si>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</si>
  <si>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</si>
  <si>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</si>
  <si>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</si>
  <si>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</si>
  <si>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</si>
  <si>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</si>
  <si>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</si>
  <si>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</si>
  <si>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</si>
  <si>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</si>
  <si>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</si>
  <si>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</si>
  <si>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</si>
  <si>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</si>
  <si>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</si>
  <si>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</si>
  <si>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</si>
  <si>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</si>
  <si>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</si>
  <si>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</si>
  <si>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</si>
  <si>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</si>
  <si>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</si>
  <si>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</si>
  <si>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</si>
  <si>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</si>
  <si>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</si>
  <si>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</si>
  <si>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</si>
  <si>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</si>
  <si>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</si>
  <si>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</si>
  <si>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</si>
  <si>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</si>
  <si>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</si>
  <si>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</si>
  <si>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</si>
  <si>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</si>
  <si>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</si>
  <si>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</si>
  <si>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</si>
  <si>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</si>
  <si>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</si>
  <si>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</si>
  <si>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</si>
  <si>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</si>
  <si>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</si>
  <si>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</si>
  <si>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</si>
  <si>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839 11625030010000140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</si>
  <si>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</si>
  <si>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</si>
  <si>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</si>
  <si>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</si>
  <si>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</si>
  <si>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</si>
  <si>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</si>
  <si>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</si>
  <si>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</si>
  <si>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</si>
  <si>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</si>
  <si>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</si>
  <si>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</si>
  <si>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</si>
  <si>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</si>
  <si>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</si>
  <si>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</si>
  <si>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</si>
  <si>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</si>
  <si>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</si>
  <si>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</si>
  <si>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</si>
  <si>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</si>
  <si>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</si>
  <si>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808 11690040040000140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</si>
  <si>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</si>
  <si>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</si>
  <si>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</si>
  <si>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</si>
  <si>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</si>
  <si>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081 11690040046000140</t>
  </si>
  <si>
    <t>157 11690040046000140</t>
  </si>
  <si>
    <t>188 11690040046000140</t>
  </si>
  <si>
    <t>ПРОЧИЕ НЕНАЛОГОВЫЕ ДОХОДЫ</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</si>
  <si>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</si>
  <si>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</si>
  <si>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</si>
  <si>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</si>
  <si>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</si>
  <si>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</si>
  <si>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</si>
  <si>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</si>
  <si>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</si>
  <si>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</si>
  <si>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</si>
  <si>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</si>
  <si>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</si>
  <si>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</si>
  <si>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</si>
  <si>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</si>
  <si>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</si>
  <si>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</si>
  <si>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</si>
  <si>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</si>
  <si>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Субсидия бюджетам на поддержку отрасли культуры</t>
  </si>
  <si>
    <t>923 20225519000000151</t>
  </si>
  <si>
    <t>Субсидия бюджетам городских округов на поддержку отрасли культуры</t>
  </si>
  <si>
    <t>923 20225519040000151</t>
  </si>
  <si>
    <t>Субсидии бюджетам городских округов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</si>
  <si>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923 20225558040000151</t>
  </si>
  <si>
    <t>Прочие субсидии</t>
  </si>
  <si>
    <t>000 20229999000000151</t>
  </si>
  <si>
    <t>Прочие субсидии бюджетам городских округов</t>
  </si>
  <si>
    <t>000 20229999040000151</t>
  </si>
  <si>
    <t>923 20229999040000151</t>
  </si>
  <si>
    <t>975 20229999040000151</t>
  </si>
  <si>
    <t>Субвенции бюджетам бюджетной системы Российской Федерации</t>
  </si>
  <si>
    <t>000 20230000000000151</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</si>
  <si>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</si>
  <si>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</si>
  <si>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</si>
  <si>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</si>
  <si>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992 20230024040000151</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</si>
  <si>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</si>
  <si>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</si>
  <si>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</si>
  <si>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</si>
  <si>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923 20235082000000151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</si>
  <si>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</si>
  <si>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923 20235082040000151</t>
  </si>
  <si>
    <t>Прочие субвенции</t>
  </si>
  <si>
    <t>975 20239999000000151</t>
  </si>
  <si>
    <t>Прочие субвенции бюджетам городских округов</t>
  </si>
  <si>
    <t>975 20239999040000151</t>
  </si>
  <si>
    <t>БЕЗВОЗМЕЗДНЫЕ ПОСТУПЛЕНИЯ ОТ НЕГОСУДАРСТВЕННЫХ ОРГАНИЗАЦИЙ</t>
  </si>
  <si>
    <t>923 20400000000000000</t>
  </si>
  <si>
    <t>Безвозмездные поступления от негосударственных организаций в бюджеты городских округов</t>
  </si>
  <si>
    <t>923 20404000040000180</t>
  </si>
  <si>
    <t>Предоставление негосударственными организациями грантов для получателей средств бюджетов городских округов</t>
  </si>
  <si>
    <t>923 20404010040000180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</si>
  <si>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</si>
  <si>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организациями остатков субсидий прошлых лет</t>
  </si>
  <si>
    <t>975 21800000000000180</t>
  </si>
  <si>
    <t>Доходы бюджетов городских округов от возврата организациями остатков субсидий прошлых лет</t>
  </si>
  <si>
    <t>975 21804000040000180</t>
  </si>
  <si>
    <t>Доходы бюджетов городских округов от возврата бюджетными учреждениями остатков субсидий прошлых лет</t>
  </si>
  <si>
    <t>975 21804010040000180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</si>
  <si>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</si>
  <si>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</si>
  <si>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</si>
  <si>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</si>
  <si>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</si>
  <si>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</si>
  <si>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</si>
  <si>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992 21960010040000151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</si>
  <si>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</si>
  <si>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</si>
  <si>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</si>
  <si>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</si>
  <si>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</si>
  <si>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</si>
  <si>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</si>
  <si>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</si>
  <si>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</si>
  <si>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</si>
  <si>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</si>
  <si>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</si>
  <si>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</si>
  <si>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</si>
  <si>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</si>
  <si>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</si>
  <si>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</si>
  <si>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</si>
  <si>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</si>
  <si>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</si>
  <si>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</si>
  <si>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</si>
  <si>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</si>
  <si>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</si>
  <si>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</si>
  <si>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</si>
  <si>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</si>
  <si>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</si>
  <si>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</si>
  <si>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</si>
  <si>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</si>
  <si>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</si>
  <si>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</si>
  <si>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</si>
  <si>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Иные бюджетные ассигнования</t>
  </si>
  <si>
    <t xml:space="preserve">000 0100 0000000000 800 </t>
  </si>
  <si>
    <t>Исполнение судебных актов</t>
  </si>
  <si>
    <t xml:space="preserve">000 0100 0000000000 830 </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</si>
  <si>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</si>
  <si>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</si>
  <si>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</si>
  <si>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</si>
  <si>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</si>
  <si>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</si>
  <si>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</si>
  <si>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</si>
  <si>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</si>
  <si>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</si>
  <si>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</si>
  <si>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</si>
  <si>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</si>
  <si>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</si>
  <si>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</si>
  <si>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</si>
  <si>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</si>
  <si>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</si>
  <si>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</si>
  <si>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</si>
  <si>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</si>
  <si>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</si>
  <si>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</si>
  <si>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</si>
  <si>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</si>
  <si>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</si>
  <si>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</si>
  <si>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</si>
  <si>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</si>
  <si>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</si>
  <si>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</si>
  <si>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</si>
  <si>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</si>
  <si>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</si>
  <si>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</si>
  <si>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</si>
  <si>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</si>
  <si>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</si>
  <si>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</si>
  <si>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</si>
  <si>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</si>
  <si>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</si>
  <si>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</si>
  <si>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</si>
  <si>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</si>
  <si>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</si>
  <si>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</si>
  <si>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</si>
  <si>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</si>
  <si>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</si>
  <si>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</si>
  <si>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</si>
  <si>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</si>
  <si>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000 0106 0000000000 830 </t>
  </si>
  <si>
    <t xml:space="preserve">000 0106 0000000000 831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</si>
  <si>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</si>
  <si>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</si>
  <si>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</si>
  <si>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</si>
  <si>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</si>
  <si>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</si>
  <si>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</si>
  <si>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</si>
  <si>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</si>
  <si>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</si>
  <si>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</si>
  <si>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000 0113 0000000000 242 </t>
  </si>
  <si>
    <t xml:space="preserve">000 0113 0000000000 244 </t>
  </si>
  <si>
    <t xml:space="preserve">000 0113 0000000000 800 </t>
  </si>
  <si>
    <t xml:space="preserve">000 0113 0000000000 870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</si>
  <si>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</si>
  <si>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</si>
  <si>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</si>
  <si>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</si>
  <si>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</si>
  <si>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</si>
  <si>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</si>
  <si>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</si>
  <si>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</si>
  <si>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</si>
  <si>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</si>
  <si>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</si>
  <si>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</si>
  <si>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</si>
  <si>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</si>
  <si>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</si>
  <si>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</si>
  <si>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</si>
  <si>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</si>
  <si>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</si>
  <si>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</si>
  <si>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</si>
  <si>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</si>
  <si>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</si>
  <si>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</si>
  <si>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</si>
  <si>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</si>
  <si>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</si>
  <si>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</si>
  <si>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</si>
  <si>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</si>
  <si>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</si>
  <si>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</si>
  <si>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</si>
  <si>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</si>
  <si>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</si>
  <si>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</si>
  <si>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</si>
  <si>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</si>
  <si>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</si>
  <si>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</si>
  <si>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</si>
  <si>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</si>
  <si>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</si>
  <si>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</si>
  <si>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</si>
  <si>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</si>
  <si>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</si>
  <si>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</si>
  <si>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</si>
  <si>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</si>
  <si>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</si>
  <si>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</si>
  <si>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</si>
  <si>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</si>
  <si>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</si>
  <si>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</si>
  <si>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</si>
  <si>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</si>
  <si>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</si>
  <si>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</si>
  <si>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</si>
  <si>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</si>
  <si>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</si>
  <si>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</si>
  <si>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</si>
  <si>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</si>
  <si>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</si>
  <si>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</si>
  <si>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</si>
  <si>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</si>
  <si>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</si>
  <si>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</si>
  <si>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</si>
  <si>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</si>
  <si>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</si>
  <si>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</si>
  <si>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</si>
  <si>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</si>
  <si>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</si>
  <si>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</si>
  <si>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</si>
  <si>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</si>
  <si>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</si>
  <si>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</si>
  <si>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</si>
  <si>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</si>
  <si>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</si>
  <si>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</si>
  <si>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</si>
  <si>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</si>
  <si>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</si>
  <si>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</si>
  <si>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</si>
  <si>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</si>
  <si>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</si>
  <si>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</si>
  <si>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</si>
  <si>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</si>
  <si>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</si>
  <si>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</si>
  <si>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</si>
  <si>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</si>
  <si>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</si>
  <si>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</si>
  <si>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</si>
  <si>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</si>
  <si>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</si>
  <si>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</si>
  <si>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</si>
  <si>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</si>
  <si>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</si>
  <si>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</si>
  <si>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</si>
  <si>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</si>
  <si>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</si>
  <si>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</si>
  <si>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</si>
  <si>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</si>
  <si>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</si>
  <si>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</si>
  <si>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</si>
  <si>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</si>
  <si>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</si>
  <si>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</si>
  <si>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</si>
  <si>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</si>
  <si>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</si>
  <si>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</si>
  <si>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</si>
  <si>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</si>
  <si>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</si>
  <si>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000 0700 0000000000 600 </t>
  </si>
  <si>
    <t xml:space="preserve">000 0700 0000000000 610 </t>
  </si>
  <si>
    <t xml:space="preserve">000 0700 0000000000 611 </t>
  </si>
  <si>
    <t xml:space="preserve">000 0700 0000000000 612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</si>
  <si>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</si>
  <si>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</si>
  <si>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</si>
  <si>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</si>
  <si>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</si>
  <si>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</si>
  <si>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</si>
  <si>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</si>
  <si>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</si>
  <si>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</si>
  <si>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</si>
  <si>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</si>
  <si>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</si>
  <si>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</si>
  <si>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</si>
  <si>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</si>
  <si>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</si>
  <si>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</si>
  <si>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</si>
  <si>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</si>
  <si>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</si>
  <si>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</si>
  <si>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</si>
  <si>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</si>
  <si>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000 0707 0000000000 000 </t>
  </si>
  <si>
    <t xml:space="preserve">000 0707 0000000000 100 </t>
  </si>
  <si>
    <t xml:space="preserve">000 0707 0000000000 120 </t>
  </si>
  <si>
    <t xml:space="preserve">000 0707 0000000000 123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</si>
  <si>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</si>
  <si>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</si>
  <si>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</si>
  <si>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</si>
  <si>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</si>
  <si>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</si>
  <si>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</si>
  <si>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</si>
  <si>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</si>
  <si>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</si>
  <si>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</si>
  <si>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</si>
  <si>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</si>
  <si>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</si>
  <si>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</si>
  <si>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</si>
  <si>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</si>
  <si>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</si>
  <si>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</si>
  <si>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</si>
  <si>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</si>
  <si>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</si>
  <si>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</si>
  <si>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</si>
  <si>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</si>
  <si>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</si>
  <si>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</si>
  <si>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</si>
  <si>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</si>
  <si>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</si>
  <si>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</si>
  <si>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</si>
  <si>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</si>
  <si>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</si>
  <si>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</si>
  <si>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Субсидии некоммерческим организациям (за исключением государственных (муниципальных) учреждений)</t>
  </si>
  <si>
    <t xml:space="preserve">000 0800 0000000000 630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</si>
  <si>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</si>
  <si>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</si>
  <si>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</si>
  <si>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</si>
  <si>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</si>
  <si>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</si>
  <si>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</si>
  <si>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</si>
  <si>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</si>
  <si>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</si>
  <si>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</si>
  <si>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</si>
  <si>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</si>
  <si>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</si>
  <si>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</si>
  <si>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</si>
  <si>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</si>
  <si>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</si>
  <si>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</si>
  <si>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</si>
  <si>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</si>
  <si>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</si>
  <si>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</si>
  <si>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</si>
  <si>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</si>
  <si>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</si>
  <si>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</si>
  <si>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</si>
  <si>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</si>
  <si>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</si>
  <si>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</si>
  <si>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</si>
  <si>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</si>
  <si>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</si>
  <si>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</si>
  <si>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</si>
  <si>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</si>
  <si>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</si>
  <si>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</si>
  <si>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</si>
  <si>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</si>
  <si>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</si>
  <si>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</si>
  <si>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</si>
  <si>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</si>
  <si>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</si>
  <si>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</si>
  <si>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</si>
  <si>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</si>
  <si>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</si>
  <si>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</si>
  <si>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</si>
  <si>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</si>
  <si>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</si>
  <si>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</si>
  <si>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</si>
  <si>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</si>
  <si>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</si>
  <si>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</si>
  <si>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</si>
  <si>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</si>
  <si>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</si>
  <si>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</si>
  <si>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</si>
  <si>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</si>
  <si>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</si>
  <si>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</si>
  <si>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</si>
  <si>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</si>
  <si>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</si>
  <si>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</si>
  <si>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</si>
  <si>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</si>
  <si>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</si>
  <si>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</si>
  <si>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</si>
  <si>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</si>
  <si>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</si>
  <si>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</si>
  <si>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</si>
  <si>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</si>
  <si>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</si>
  <si>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</si>
  <si>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</si>
  <si>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</si>
  <si>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</si>
  <si>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</si>
  <si>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</si>
  <si>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</si>
  <si>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</si>
  <si>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</si>
  <si>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</si>
  <si>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</si>
  <si>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</si>
  <si>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</si>
  <si>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</si>
  <si>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</si>
  <si>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</si>
  <si>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</si>
  <si>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</si>
  <si>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</si>
  <si>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</si>
  <si>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</si>
  <si>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</si>
  <si>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</si>
  <si>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</si>
  <si>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</si>
  <si>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</si>
  <si>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</si>
  <si>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</si>
  <si>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</si>
  <si>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</si>
  <si>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</si>
  <si>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</si>
  <si>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</si>
  <si>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</si>
  <si>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</si>
  <si>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</si>
  <si>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</si>
  <si>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</si>
  <si>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</si>
  <si>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</si>
  <si>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</si>
  <si>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</si>
  <si>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</si>
  <si>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</si>
  <si>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</si>
  <si>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710</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</si>
  <si>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</si>
  <si>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</si>
  <si>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</si>
  <si>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</si>
  <si>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</si>
  <si>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</si>
  <si>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</si>
  <si>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</si>
  <si>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</si>
  <si>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</si>
  <si>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</si>
  <si>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</si>
  <si>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</si>
  <si>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</si>
  <si>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</si>
  <si>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</si>
  <si>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</si>
  <si>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C:\117M01.txt</t>
  </si>
  <si>
    <t>01.05.2017</t>
  </si>
  <si>
    <t>МО ГО "Вуктыл"</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</si>
  <si>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</si>
  <si>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Плата за выбросы загрязняющих веществ в атмосферный воздух стационарными объектами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</si>
  <si>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923 11300000000000000</t>
  </si>
  <si>
    <t>923 11301000000000130</t>
  </si>
  <si>
    <t>923 11301990000000130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</si>
  <si>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</si>
  <si>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141 11608000010000140</t>
  </si>
  <si>
    <t>923 11700000000000000</t>
  </si>
  <si>
    <t>000 21800000000000000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</si>
  <si>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</si>
  <si>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</si>
  <si>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</si>
  <si>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</si>
  <si>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</si>
  <si>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</si>
  <si>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</si>
  <si>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</si>
  <si>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</si>
  <si>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</si>
  <si>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</si>
  <si>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</si>
  <si>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</si>
  <si>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</si>
  <si>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</si>
  <si>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</si>
  <si>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увеличение остатков средств, всего</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</si>
  <si>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</si>
  <si>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</si>
  <si>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</si>
  <si>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</si>
  <si>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</si>
  <si>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</si>
  <si>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</si>
  <si>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уменьшение остатков средств, всего</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</si>
  <si>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</si>
  <si>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</si>
  <si>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</si>
  <si>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</si>
  <si>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</si>
  <si>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</si>
  <si>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</si>
  <si>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Руководитель</t>
  </si>
  <si>
    <t>В.А.Бабина</t>
  </si>
  <si>
    <t>(подпись)</t>
  </si>
  <si>
    <t>(расшифровка подписи)</t>
  </si>
  <si>
    <t>службы</t>
  </si>
  <si>
    <t>Главный бухгалтер</t>
  </si>
  <si>
    <t>В.В. Рамошина</t>
  </si>
  <si>
    <t>182 10501011011000110</t>
  </si>
  <si>
    <t>182 10501011012100110</t>
  </si>
  <si>
    <t>182 10501011013000110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</si>
  <si>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</si>
  <si>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</si>
  <si>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</si>
  <si>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182 10501012011000110</t>
  </si>
  <si>
    <t>182 10501012012100110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</si>
  <si>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</si>
  <si>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</si>
  <si>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182 10501021011000110</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</si>
  <si>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</si>
  <si>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</si>
  <si>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</si>
  <si>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182 10606032041000110</t>
  </si>
  <si>
    <t>182 10606032042100110</t>
  </si>
  <si>
    <t>182 10606032043000110</t>
  </si>
  <si>
    <t>182 10606032044000110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</si>
  <si>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</si>
  <si>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</si>
  <si>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</si>
  <si>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Земельный налог с организаций, обладающих земельным участком, расположенным в границах городских округов (прочие поступления)</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</si>
  <si>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</si>
  <si>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(пени по соответствующему платежу)</t>
  </si>
  <si>
    <t>Исполнение судебных актов Российской Федерации и мировых соглашений по возмещению причиненного вреда</t>
  </si>
  <si>
    <t>Уплата прочих налогов, сборов</t>
  </si>
  <si>
    <t>Молодежная политика</t>
  </si>
  <si>
    <t>Капитальные вложения в объекты государственной (муниципальной) собственности</t>
  </si>
  <si>
    <t>Е.С. Станислав</t>
  </si>
  <si>
    <r>
      <t>"</t>
    </r>
    <r>
      <rPr>
        <u/>
        <sz val="10"/>
        <rFont val="Arial Cyr"/>
        <charset val="204"/>
      </rPr>
      <t>22"</t>
    </r>
    <r>
      <rPr>
        <sz val="10"/>
        <rFont val="Arial"/>
      </rPr>
      <t xml:space="preserve"> </t>
    </r>
    <r>
      <rPr>
        <u/>
        <sz val="10"/>
        <rFont val="Arial Cyr"/>
        <charset val="204"/>
      </rPr>
      <t>июня</t>
    </r>
    <r>
      <rPr>
        <sz val="10"/>
        <rFont val="Arial"/>
      </rPr>
      <t xml:space="preserve"> 20</t>
    </r>
    <r>
      <rPr>
        <u/>
        <sz val="10"/>
        <rFont val="Arial Cyr"/>
        <charset val="204"/>
      </rPr>
      <t>17</t>
    </r>
    <r>
      <rPr>
        <sz val="10"/>
        <rFont val="Arial"/>
      </rPr>
      <t>г.</t>
    </r>
  </si>
  <si>
    <t>И.о.руководителя финансово-экономической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</si>
</sst>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4" x14ac:knownFonts="1">
    <font>
      <sz val="10"/>
      <name val="Arial"/>
    </font>
    <font>
      <b/>
      <sz val="11"/>
      <name val="Arial Cyr"/>
    </font>
    <font>
      <sz val="8"/>
      <name val="Arial Cyr"/>
    </font>
    <font>
      <sz val="10"/>
      <name val="Arial Cyr"/>
    </font>
    <font>
      <b/>
      <sz val="8"/>
      <name val="Arial Cyr"/>
    </font>
    <font>
      <b/>
      <sz val="11"/>
      <name val="Arial Cyr"/>
      <family val="2"/>
      <charset val="204"/>
    </font>
    <font>
      <sz val="8"/>
      <name val="Arial Cyr"/>
      <family val="2"/>
      <charset val="204"/>
    </font>
    <font>
      <sz val="8"/>
      <name val="Arial Cyr"/>
      <charset val="204"/>
    </font>
    <font>
      <b/>
      <sz val="8"/>
      <name val="Arial Cyr"/>
      <charset val="204"/>
    </font>
    <font>
      <sz val="8"/>
      <color rgb="FF000000"/>
      <name val="Arial"/>
      <family val="2"/>
      <charset val="204"/>
    </font>
    <font>
      <b/>
      <sz val="8"/>
      <color rgb="FF000000"/>
      <name val="Arial"/>
      <family val="2"/>
      <charset val="204"/>
    </font>
    <font>
      <sz val="10"/>
      <color rgb="FF000000"/>
      <name val="Arial"/>
      <family val="2"/>
      <charset val="204"/>
    </font>
    <font>
      <b/>
      <sz val="10"/>
      <color rgb="FF000000"/>
      <name val="Arial"/>
      <family val="2"/>
      <charset val="204"/>
    </font>
    <font>
      <u/>
      <sz val="10"/>
      <name val="Arial Cyr"/>
      <charset val="204"/>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hair">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9" fillId="0" borderId="53">
      <alignment horizontal="left" wrapText="1"/>
    </xf>
    <xf numFmtId="49" fontId="9" fillId="0" borderId="55">
      <alignment horizontal="center" wrapText="1"/>
    </xf>
    <xf numFmtId="49" fontId="9" fillId="0" borderId="57">
      <alignment horizontal="center"/>
    </xf>
    <xf numFmtId="4" fontId="9" fillId="0" borderId="59">
      <alignment horizontal="right"/>
    </xf>
    <xf numFmtId="0" fontId="9" fillId="0" borderId="61">
      <alignment horizontal="left" wrapText="1"/>
    </xf>
    <xf numFmtId="49" fontId="9" fillId="0" borderId="63">
      <alignment horizontal="center" wrapText="1"/>
    </xf>
    <xf numFmtId="49" fontId="9" fillId="0" borderId="65">
      <alignment horizontal="center"/>
    </xf>
    <xf numFmtId="0" fontId="11" fillId="0" borderId="65"/>
    <xf numFmtId="0" fontId="9" fillId="0" borderId="53">
      <alignment horizontal="left" wrapText="1" indent="1"/>
    </xf>
    <xf numFmtId="49" fontId="9" fillId="0" borderId="68">
      <alignment horizontal="center" wrapText="1"/>
    </xf>
    <xf numFmtId="49" fontId="9" fillId="0" borderId="70">
      <alignment horizontal="center"/>
    </xf>
    <xf numFmtId="4" fontId="9" fillId="0" borderId="70">
      <alignment horizontal="right"/>
    </xf>
    <xf numFmtId="0" fontId="9" fillId="0" borderId="61">
      <alignment horizontal="left" wrapText="1" indent="2"/>
    </xf>
    <xf numFmtId="0" fontId="9" fillId="0" borderId="72">
      <alignment horizontal="left" wrapText="1" indent="2"/>
    </xf>
    <xf numFmtId="49" fontId="9" fillId="0" borderId="68">
      <alignment horizontal="center" shrinkToFit="1"/>
    </xf>
    <xf numFmtId="49" fontId="9" fillId="0" borderId="70">
      <alignment horizontal="center" shrinkToFit="1"/>
    </xf>
  </cellStyleXfs>
  <cellXfs count="229">
    <xf numFmtId="0" fontId="0" fillId="0" borderId="0" xfId="0"/>
    <xf numFmtId="0" fontId="1" fillId="0" borderId="0" xfId="0" applyFont="1" applyBorder="1" applyAlignment="1" applyProtection="1">
      <alignment horizontal="center"/>
    </xf>
    <xf numFmtId="0" fontId="3" fillId="0" borderId="0" xfId="0" applyFont="1" applyBorder="1" applyAlignment="1" applyProtection="1">
      <alignment horizontal="left"/>
    </xf>
    <xf numFmtId="49" fontId="3" fillId="0" borderId="0" xfId="0" applyNumberFormat="1" applyFont="1" applyBorder="1" applyAlignment="1" applyProtection="1"/>
    <xf numFmtId="49" fontId="2" fillId="0" borderId="0" xfId="0" applyNumberFormat="1"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0" fontId="6" fillId="0" borderId="0" xfId="0" applyFont="1"/>
    <xf numFmtId="0" fontId="6" fillId="0" borderId="0" xfId="0" applyFont="1" applyBorder="1"/>
    <xf numFmtId="49" fontId="0" fillId="0" borderId="0" xfId="0" applyNumberFormat="1"/>
    <xf numFmtId="0" fontId="7" fillId="0" borderId="0" xfId="0" applyFont="1" applyAlignment="1">
      <alignment horizontal="right"/>
    </xf>
    <xf numFmtId="0" fontId="6" fillId="0" borderId="1" xfId="0" applyFont="1" applyBorder="1" applyAlignment="1">
      <alignment horizontal="center"/>
    </xf>
    <xf numFmtId="0" fontId="0" fillId="2" borderId="0" xfId="0" applyFill="1" applyAlignment="1">
      <alignment horizontal="left"/>
    </xf>
    <xf numFmtId="0" fontId="0" fillId="0" borderId="0" xfId="0" applyAlignment="1">
      <alignment horizontal="left"/>
    </xf>
    <xf numFmtId="49" fontId="6" fillId="0" borderId="0" xfId="0" applyNumberFormat="1" applyFont="1" applyAlignment="1">
      <alignment horizontal="right"/>
    </xf>
    <xf numFmtId="49" fontId="6" fillId="0" borderId="2" xfId="0" applyNumberFormat="1" applyFont="1" applyBorder="1" applyAlignment="1">
      <alignment horizontal="centerContinuous"/>
    </xf>
    <xf numFmtId="0" fontId="6" fillId="0" borderId="0" xfId="0" applyFont="1" applyAlignment="1">
      <alignment horizontal="right"/>
    </xf>
    <xf numFmtId="164" fontId="6" fillId="0" borderId="3" xfId="0" applyNumberFormat="1" applyFont="1" applyBorder="1" applyAlignment="1">
      <alignment horizontal="center"/>
    </xf>
    <xf numFmtId="49" fontId="6" fillId="2" borderId="4" xfId="0" applyNumberFormat="1" applyFont="1" applyFill="1" applyBorder="1" applyAlignment="1">
      <alignment horizontal="center"/>
    </xf>
    <xf numFmtId="0" fontId="6" fillId="2" borderId="0" xfId="0" applyFont="1" applyFill="1" applyAlignment="1">
      <alignment horizontal="left"/>
    </xf>
    <xf numFmtId="49" fontId="6" fillId="0" borderId="4" xfId="0" applyNumberFormat="1" applyFont="1" applyBorder="1" applyAlignment="1">
      <alignment horizontal="center"/>
    </xf>
    <xf numFmtId="49" fontId="6" fillId="0" borderId="3" xfId="0" applyNumberFormat="1" applyFont="1" applyBorder="1" applyAlignment="1">
      <alignment horizontal="center"/>
    </xf>
    <xf numFmtId="0" fontId="6" fillId="0" borderId="0" xfId="0" applyFont="1" applyAlignment="1">
      <alignment horizontal="left"/>
    </xf>
    <xf numFmtId="49" fontId="6" fillId="0" borderId="0" xfId="0" applyNumberFormat="1" applyFont="1"/>
    <xf numFmtId="49" fontId="6" fillId="0" borderId="4" xfId="0" applyNumberFormat="1" applyFont="1" applyBorder="1" applyAlignment="1">
      <alignment horizontal="centerContinuous"/>
    </xf>
    <xf numFmtId="49" fontId="6" fillId="0" borderId="0" xfId="0" applyNumberFormat="1" applyFont="1" applyAlignment="1">
      <alignment horizontal="left"/>
    </xf>
    <xf numFmtId="49" fontId="6" fillId="0" borderId="7" xfId="0" applyNumberFormat="1"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xf numFmtId="0" fontId="6" fillId="2" borderId="17" xfId="0" applyFont="1" applyFill="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8" fillId="2" borderId="21" xfId="0" applyNumberFormat="1" applyFont="1" applyFill="1" applyBorder="1" applyAlignment="1">
      <alignment horizontal="left" wrapText="1"/>
    </xf>
    <xf numFmtId="49" fontId="8" fillId="0" borderId="44" xfId="0" applyNumberFormat="1" applyFont="1" applyBorder="1" applyAlignment="1">
      <alignment horizontal="center" wrapText="1"/>
    </xf>
    <xf numFmtId="49" fontId="8" fillId="0" borderId="45" xfId="0" applyNumberFormat="1" applyFont="1" applyBorder="1" applyAlignment="1">
      <alignment horizontal="center"/>
    </xf>
    <xf numFmtId="4" fontId="8" fillId="0" borderId="46" xfId="0" applyNumberFormat="1" applyFont="1" applyBorder="1" applyAlignment="1">
      <alignment horizontal="right"/>
    </xf>
    <xf numFmtId="4" fontId="8" fillId="0" borderId="47" xfId="0" applyNumberFormat="1" applyFont="1" applyBorder="1" applyAlignment="1">
      <alignment horizontal="right"/>
    </xf>
    <xf numFmtId="4" fontId="8" fillId="0" borderId="48" xfId="0" applyNumberFormat="1" applyFont="1" applyBorder="1" applyAlignment="1">
      <alignment horizontal="right"/>
    </xf>
    <xf numFmtId="49" fontId="8" fillId="2" borderId="26" xfId="0" applyNumberFormat="1" applyFont="1" applyFill="1" applyBorder="1" applyAlignment="1">
      <alignment horizontal="left" wrapText="1"/>
    </xf>
    <xf numFmtId="49" fontId="8" fillId="0" borderId="27" xfId="0" applyNumberFormat="1" applyFont="1" applyBorder="1" applyAlignment="1">
      <alignment horizontal="center" wrapText="1"/>
    </xf>
    <xf numFmtId="49" fontId="8" fillId="0" borderId="28" xfId="0" applyNumberFormat="1" applyFont="1" applyBorder="1" applyAlignment="1">
      <alignment horizontal="center"/>
    </xf>
    <xf numFmtId="4" fontId="8" fillId="0" borderId="29" xfId="0" applyNumberFormat="1" applyFont="1" applyBorder="1" applyAlignment="1">
      <alignment horizontal="right"/>
    </xf>
    <xf numFmtId="4" fontId="8" fillId="0" borderId="30" xfId="0" applyNumberFormat="1" applyFont="1" applyBorder="1" applyAlignment="1">
      <alignment horizontal="right"/>
    </xf>
    <xf numFmtId="49" fontId="8" fillId="2" borderId="31" xfId="0" applyNumberFormat="1" applyFont="1" applyFill="1" applyBorder="1" applyAlignment="1">
      <alignment horizontal="left" wrapText="1"/>
    </xf>
    <xf numFmtId="49" fontId="8" fillId="0" borderId="14" xfId="0" applyNumberFormat="1" applyFont="1" applyBorder="1" applyAlignment="1">
      <alignment horizontal="center" wrapText="1"/>
    </xf>
    <xf numFmtId="49" fontId="8" fillId="0" borderId="32" xfId="0" applyNumberFormat="1" applyFont="1" applyBorder="1" applyAlignment="1">
      <alignment horizontal="center"/>
    </xf>
    <xf numFmtId="4" fontId="8" fillId="0" borderId="15" xfId="0" applyNumberFormat="1" applyFont="1" applyBorder="1" applyAlignment="1">
      <alignment horizontal="right"/>
    </xf>
    <xf numFmtId="4" fontId="8" fillId="0" borderId="16" xfId="0" applyNumberFormat="1" applyFont="1" applyBorder="1" applyAlignment="1">
      <alignment horizontal="right"/>
    </xf>
    <xf numFmtId="49" fontId="6" fillId="2" borderId="31" xfId="0" applyNumberFormat="1" applyFont="1" applyFill="1" applyBorder="1" applyAlignment="1">
      <alignment horizontal="left" wrapText="1"/>
    </xf>
    <xf numFmtId="49" fontId="6" fillId="0" borderId="14" xfId="0" applyNumberFormat="1" applyFont="1" applyBorder="1" applyAlignment="1">
      <alignment horizontal="center" wrapText="1"/>
    </xf>
    <xf numFmtId="49" fontId="6" fillId="0" borderId="32" xfId="0" applyNumberFormat="1" applyFont="1" applyBorder="1" applyAlignment="1">
      <alignment horizontal="center"/>
    </xf>
    <xf numFmtId="4" fontId="6" fillId="0" borderId="15" xfId="0" applyNumberFormat="1" applyFont="1" applyBorder="1" applyAlignment="1">
      <alignment horizontal="right"/>
    </xf>
    <xf numFmtId="4" fontId="6" fillId="0" borderId="16" xfId="0" applyNumberFormat="1" applyFont="1" applyBorder="1" applyAlignment="1">
      <alignment horizontal="right"/>
    </xf>
    <xf numFmtId="165" fontId="6" fillId="2" borderId="31" xfId="0" applyNumberFormat="1" applyFont="1" applyFill="1" applyBorder="1" applyAlignment="1">
      <alignment horizontal="left" wrapText="1"/>
    </xf>
    <xf numFmtId="49" fontId="6" fillId="0" borderId="49" xfId="0" applyNumberFormat="1" applyFont="1" applyBorder="1" applyAlignment="1">
      <alignment horizontal="center" wrapText="1"/>
    </xf>
    <xf numFmtId="49" fontId="6" fillId="0" borderId="50" xfId="0" applyNumberFormat="1" applyFont="1" applyBorder="1" applyAlignment="1">
      <alignment horizontal="center"/>
    </xf>
    <xf numFmtId="4" fontId="6" fillId="0" borderId="51" xfId="0" applyNumberFormat="1" applyFont="1" applyBorder="1" applyAlignment="1">
      <alignment horizontal="right"/>
    </xf>
    <xf numFmtId="4" fontId="6" fillId="0" borderId="52" xfId="0" applyNumberFormat="1" applyFont="1" applyBorder="1" applyAlignment="1">
      <alignment horizontal="right"/>
    </xf>
    <xf numFmtId="0" fontId="6" fillId="2" borderId="33" xfId="0" applyFont="1" applyFill="1" applyBorder="1" applyAlignment="1">
      <alignment horizontal="left"/>
    </xf>
    <xf numFmtId="0" fontId="6" fillId="0" borderId="34" xfId="0" applyFont="1" applyBorder="1" applyAlignment="1">
      <alignment horizontal="center"/>
    </xf>
    <xf numFmtId="49" fontId="6" fillId="0" borderId="34" xfId="0" applyNumberFormat="1" applyFont="1" applyBorder="1" applyAlignment="1">
      <alignment horizontal="center" vertical="center"/>
    </xf>
    <xf numFmtId="0" fontId="0" fillId="2" borderId="0" xfId="0" applyFill="1"/>
    <xf numFmtId="0" fontId="0" fillId="0" borderId="0" xfId="0" applyBorder="1" applyAlignment="1">
      <alignment horizontal="left"/>
    </xf>
    <xf numFmtId="49" fontId="0" fillId="0" borderId="0" xfId="0" applyNumberFormat="1" applyBorder="1" applyAlignment="1">
      <alignment horizontal="center"/>
    </xf>
    <xf numFmtId="0" fontId="0" fillId="0" borderId="0" xfId="0" applyBorder="1" applyAlignment="1"/>
    <xf numFmtId="49" fontId="0" fillId="0" borderId="0" xfId="0" applyNumberFormat="1" applyBorder="1"/>
    <xf numFmtId="0" fontId="0" fillId="0" borderId="0" xfId="0" applyBorder="1"/>
    <xf numFmtId="0" fontId="6" fillId="0" borderId="17" xfId="0" applyFont="1" applyBorder="1" applyAlignment="1">
      <alignment horizontal="center" vertical="center"/>
    </xf>
    <xf numFmtId="49" fontId="6" fillId="0" borderId="18" xfId="0" applyNumberFormat="1"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49" fontId="6" fillId="0" borderId="29"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10" fillId="0" borderId="54" xfId="1" applyNumberFormat="1" applyFont="1" applyBorder="1" applyProtection="1">
      <alignment horizontal="left" wrapText="1"/>
    </xf>
    <xf numFmtId="49" fontId="10" fillId="0" borderId="56" xfId="2" applyNumberFormat="1" applyFont="1" applyBorder="1" applyAlignment="1" applyProtection="1">
      <alignment horizontal="center" wrapText="1"/>
    </xf>
    <xf numFmtId="49" fontId="10" fillId="0" borderId="58" xfId="3" applyNumberFormat="1" applyFont="1" applyBorder="1" applyAlignment="1" applyProtection="1">
      <alignment horizontal="center"/>
    </xf>
    <xf numFmtId="4" fontId="10" fillId="0" borderId="58" xfId="4" applyNumberFormat="1" applyFont="1" applyBorder="1" applyAlignment="1" applyProtection="1">
      <alignment horizontal="center"/>
    </xf>
    <xf numFmtId="4" fontId="10" fillId="0" borderId="60" xfId="4" applyNumberFormat="1" applyFont="1" applyBorder="1" applyAlignment="1" applyProtection="1">
      <alignment horizontal="center"/>
    </xf>
    <xf numFmtId="4" fontId="8" fillId="0" borderId="48" xfId="0" applyNumberFormat="1" applyFont="1" applyBorder="1" applyAlignment="1">
      <alignment horizontal="center"/>
    </xf>
    <xf numFmtId="4" fontId="0" fillId="0" borderId="0" xfId="0" applyNumberFormat="1"/>
    <xf numFmtId="0" fontId="10" fillId="0" borderId="62" xfId="5" applyNumberFormat="1" applyFont="1" applyBorder="1" applyProtection="1">
      <alignment horizontal="left" wrapText="1"/>
    </xf>
    <xf numFmtId="49" fontId="10" fillId="0" borderId="64" xfId="6" applyNumberFormat="1" applyFont="1" applyBorder="1" applyAlignment="1" applyProtection="1">
      <alignment horizontal="center" wrapText="1"/>
    </xf>
    <xf numFmtId="49" fontId="10" fillId="0" borderId="65" xfId="7" applyNumberFormat="1" applyFont="1" applyBorder="1" applyAlignment="1" applyProtection="1">
      <alignment horizontal="center"/>
    </xf>
    <xf numFmtId="0" fontId="12" fillId="0" borderId="66" xfId="8" applyNumberFormat="1" applyFont="1" applyBorder="1" applyAlignment="1" applyProtection="1">
      <alignment horizontal="center"/>
    </xf>
    <xf numFmtId="0" fontId="10" fillId="0" borderId="67" xfId="9" applyNumberFormat="1" applyFont="1" applyBorder="1" applyProtection="1">
      <alignment horizontal="left" wrapText="1" indent="1"/>
    </xf>
    <xf numFmtId="49" fontId="10" fillId="0" borderId="69" xfId="10" applyNumberFormat="1" applyFont="1" applyBorder="1" applyAlignment="1" applyProtection="1">
      <alignment horizontal="center" wrapText="1"/>
    </xf>
    <xf numFmtId="49" fontId="10" fillId="0" borderId="70" xfId="11" applyNumberFormat="1" applyFont="1" applyBorder="1" applyAlignment="1" applyProtection="1">
      <alignment horizontal="center"/>
    </xf>
    <xf numFmtId="4" fontId="10" fillId="0" borderId="70" xfId="12" applyNumberFormat="1" applyFont="1" applyBorder="1" applyAlignment="1" applyProtection="1">
      <alignment horizontal="center"/>
    </xf>
    <xf numFmtId="4" fontId="10" fillId="0" borderId="71" xfId="12" applyNumberFormat="1" applyFont="1" applyBorder="1" applyAlignment="1" applyProtection="1">
      <alignment horizontal="center"/>
    </xf>
    <xf numFmtId="0" fontId="9" fillId="0" borderId="62" xfId="13" applyNumberFormat="1" applyFont="1" applyBorder="1" applyProtection="1">
      <alignment horizontal="left" wrapText="1" indent="2"/>
    </xf>
    <xf numFmtId="49" fontId="9" fillId="0" borderId="64" xfId="6" applyNumberFormat="1" applyFont="1" applyBorder="1" applyAlignment="1" applyProtection="1">
      <alignment horizontal="center" wrapText="1"/>
    </xf>
    <xf numFmtId="49" fontId="9" fillId="0" borderId="65" xfId="7" applyNumberFormat="1" applyFont="1" applyBorder="1" applyAlignment="1" applyProtection="1">
      <alignment horizontal="center"/>
    </xf>
    <xf numFmtId="49" fontId="9" fillId="0" borderId="66" xfId="7" applyNumberFormat="1" applyFont="1" applyBorder="1" applyAlignment="1" applyProtection="1">
      <alignment horizontal="center"/>
    </xf>
    <xf numFmtId="49" fontId="7" fillId="0" borderId="0" xfId="0" applyNumberFormat="1" applyFont="1" applyBorder="1" applyAlignment="1">
      <alignment horizontal="center" wrapText="1"/>
    </xf>
    <xf numFmtId="4" fontId="7" fillId="0" borderId="0" xfId="0" applyNumberFormat="1" applyFont="1" applyBorder="1" applyAlignment="1">
      <alignment horizontal="right"/>
    </xf>
    <xf numFmtId="0" fontId="9" fillId="2" borderId="67" xfId="14" applyNumberFormat="1" applyFont="1" applyFill="1" applyBorder="1" applyProtection="1">
      <alignment horizontal="left" wrapText="1" indent="2"/>
    </xf>
    <xf numFmtId="49" fontId="9" fillId="0" borderId="69" xfId="15" applyNumberFormat="1" applyFont="1" applyBorder="1" applyAlignment="1" applyProtection="1">
      <alignment horizontal="center" shrinkToFit="1"/>
    </xf>
    <xf numFmtId="49" fontId="9" fillId="0" borderId="70" xfId="16" applyNumberFormat="1" applyFont="1" applyBorder="1" applyAlignment="1" applyProtection="1">
      <alignment horizontal="center" shrinkToFit="1"/>
    </xf>
    <xf numFmtId="4" fontId="9" fillId="0" borderId="70" xfId="12" applyNumberFormat="1" applyFont="1" applyBorder="1" applyAlignment="1" applyProtection="1">
      <alignment horizontal="center"/>
    </xf>
    <xf numFmtId="4" fontId="9" fillId="0" borderId="71" xfId="12" applyNumberFormat="1" applyFont="1" applyBorder="1" applyAlignment="1" applyProtection="1">
      <alignment horizontal="center"/>
    </xf>
    <xf numFmtId="0" fontId="9" fillId="2" borderId="67" xfId="14" applyNumberFormat="1" applyFill="1" applyBorder="1" applyProtection="1">
      <alignment horizontal="left" wrapText="1" indent="2"/>
    </xf>
    <xf numFmtId="49" fontId="9" fillId="0" borderId="69" xfId="15" applyNumberFormat="1" applyBorder="1" applyAlignment="1" applyProtection="1">
      <alignment horizontal="center" shrinkToFit="1"/>
    </xf>
    <xf numFmtId="49" fontId="9" fillId="0" borderId="70" xfId="16" applyNumberFormat="1" applyBorder="1" applyAlignment="1" applyProtection="1">
      <alignment horizontal="center" shrinkToFit="1"/>
    </xf>
    <xf numFmtId="4" fontId="7" fillId="0" borderId="38" xfId="0" applyNumberFormat="1" applyFont="1" applyBorder="1" applyAlignment="1">
      <alignment horizontal="center"/>
    </xf>
    <xf numFmtId="49" fontId="8" fillId="0" borderId="0" xfId="0" applyNumberFormat="1" applyFont="1" applyBorder="1" applyAlignment="1">
      <alignment horizontal="center" wrapText="1"/>
    </xf>
    <xf numFmtId="4" fontId="8" fillId="0" borderId="0" xfId="0" applyNumberFormat="1" applyFont="1" applyBorder="1" applyAlignment="1">
      <alignment horizontal="right"/>
    </xf>
    <xf numFmtId="0" fontId="10" fillId="2" borderId="67" xfId="14" applyNumberFormat="1" applyFont="1" applyFill="1" applyBorder="1" applyProtection="1">
      <alignment horizontal="left" wrapText="1" indent="2"/>
    </xf>
    <xf numFmtId="49" fontId="10" fillId="0" borderId="73" xfId="10" applyNumberFormat="1" applyFont="1" applyBorder="1" applyAlignment="1" applyProtection="1">
      <alignment horizontal="center" wrapText="1"/>
    </xf>
    <xf numFmtId="49" fontId="10" fillId="0" borderId="74" xfId="11" applyNumberFormat="1" applyFont="1" applyBorder="1" applyAlignment="1" applyProtection="1">
      <alignment horizontal="center"/>
    </xf>
    <xf numFmtId="4" fontId="10" fillId="0" borderId="74" xfId="12" applyNumberFormat="1" applyFont="1" applyBorder="1" applyAlignment="1" applyProtection="1">
      <alignment horizontal="center"/>
    </xf>
    <xf numFmtId="4" fontId="10" fillId="0" borderId="75" xfId="12" applyNumberFormat="1" applyFont="1" applyBorder="1" applyAlignment="1" applyProtection="1">
      <alignment horizontal="center"/>
    </xf>
    <xf numFmtId="4" fontId="8" fillId="0" borderId="30" xfId="0" applyNumberFormat="1" applyFont="1" applyBorder="1" applyAlignment="1">
      <alignment horizontal="center"/>
    </xf>
    <xf numFmtId="49" fontId="9" fillId="0" borderId="22" xfId="6" applyNumberFormat="1" applyFont="1" applyBorder="1" applyAlignment="1" applyProtection="1">
      <alignment horizontal="center" wrapText="1"/>
    </xf>
    <xf numFmtId="49" fontId="9" fillId="0" borderId="24" xfId="7" applyNumberFormat="1" applyFont="1" applyBorder="1" applyAlignment="1" applyProtection="1">
      <alignment horizontal="center"/>
    </xf>
    <xf numFmtId="49" fontId="9" fillId="0" borderId="38" xfId="7" applyNumberFormat="1" applyFont="1" applyBorder="1" applyAlignment="1" applyProtection="1">
      <alignment horizontal="center"/>
    </xf>
    <xf numFmtId="49" fontId="9" fillId="0" borderId="70" xfId="16" applyNumberFormat="1" applyFont="1" applyFill="1" applyBorder="1" applyAlignment="1" applyProtection="1">
      <alignment horizontal="center" shrinkToFit="1"/>
    </xf>
    <xf numFmtId="4" fontId="8" fillId="0" borderId="13" xfId="0" applyNumberFormat="1" applyFont="1" applyBorder="1" applyAlignment="1">
      <alignment horizontal="center"/>
    </xf>
    <xf numFmtId="0" fontId="9" fillId="0" borderId="67" xfId="14" applyNumberFormat="1" applyFont="1" applyBorder="1" applyProtection="1">
      <alignment horizontal="left" wrapText="1" indent="2"/>
    </xf>
    <xf numFmtId="4" fontId="8" fillId="0" borderId="38" xfId="0" applyNumberFormat="1" applyFont="1" applyBorder="1" applyAlignment="1">
      <alignment horizontal="right"/>
    </xf>
    <xf numFmtId="0" fontId="9" fillId="0" borderId="67" xfId="14" applyNumberFormat="1" applyBorder="1" applyProtection="1">
      <alignment horizontal="left" wrapText="1" indent="2"/>
    </xf>
    <xf numFmtId="49" fontId="9" fillId="0" borderId="70" xfId="16" applyNumberFormat="1" applyFill="1" applyBorder="1" applyAlignment="1" applyProtection="1">
      <alignment horizontal="center" shrinkToFit="1"/>
    </xf>
    <xf numFmtId="4" fontId="9" fillId="0" borderId="70" xfId="12" applyNumberFormat="1" applyBorder="1" applyAlignment="1" applyProtection="1">
      <alignment horizontal="center"/>
    </xf>
    <xf numFmtId="4" fontId="9" fillId="0" borderId="71" xfId="12" applyNumberFormat="1" applyBorder="1" applyAlignment="1" applyProtection="1">
      <alignment horizontal="center"/>
    </xf>
    <xf numFmtId="4" fontId="7" fillId="0" borderId="38" xfId="0" applyNumberFormat="1" applyFont="1" applyBorder="1" applyAlignment="1">
      <alignment horizontal="right"/>
    </xf>
    <xf numFmtId="0" fontId="9" fillId="0" borderId="32" xfId="14" applyNumberFormat="1" applyBorder="1" applyProtection="1">
      <alignment horizontal="left" wrapText="1" indent="2"/>
    </xf>
    <xf numFmtId="49" fontId="9" fillId="0" borderId="76" xfId="15" applyNumberFormat="1" applyBorder="1" applyAlignment="1" applyProtection="1">
      <alignment horizontal="center" shrinkToFit="1"/>
    </xf>
    <xf numFmtId="49" fontId="9" fillId="0" borderId="77" xfId="16" applyNumberFormat="1" applyBorder="1" applyAlignment="1" applyProtection="1">
      <alignment horizontal="center" shrinkToFit="1"/>
    </xf>
    <xf numFmtId="4" fontId="9" fillId="0" borderId="77" xfId="12" applyNumberFormat="1" applyBorder="1" applyAlignment="1" applyProtection="1">
      <alignment horizontal="center"/>
    </xf>
    <xf numFmtId="4" fontId="9" fillId="0" borderId="78" xfId="12" applyNumberFormat="1" applyBorder="1" applyAlignment="1" applyProtection="1">
      <alignment horizontal="center"/>
    </xf>
    <xf numFmtId="4" fontId="7" fillId="0" borderId="20" xfId="0" applyNumberFormat="1" applyFont="1" applyBorder="1" applyAlignment="1">
      <alignment horizontal="right"/>
    </xf>
    <xf numFmtId="49" fontId="0" fillId="0" borderId="0" xfId="0" applyNumberFormat="1" applyFont="1" applyFill="1" applyBorder="1" applyAlignment="1">
      <alignment horizontal="left" wrapText="1"/>
    </xf>
    <xf numFmtId="0" fontId="0" fillId="0" borderId="5" xfId="0" applyBorder="1"/>
    <xf numFmtId="0" fontId="0" fillId="0" borderId="5" xfId="0" applyBorder="1" applyAlignment="1">
      <alignment horizontal="center"/>
    </xf>
    <xf numFmtId="0" fontId="0" fillId="0" borderId="0" xfId="0" applyAlignment="1">
      <alignment horizontal="center"/>
    </xf>
    <xf numFmtId="49" fontId="6" fillId="0" borderId="31" xfId="0" applyNumberFormat="1" applyFont="1" applyFill="1" applyBorder="1" applyAlignment="1">
      <alignment horizontal="left" wrapText="1"/>
    </xf>
    <xf numFmtId="49" fontId="8" fillId="0" borderId="40" xfId="0" applyNumberFormat="1" applyFont="1" applyBorder="1" applyAlignment="1" applyProtection="1">
      <alignment horizontal="center" wrapText="1"/>
    </xf>
    <xf numFmtId="49" fontId="8" fillId="0" borderId="41" xfId="0" applyNumberFormat="1" applyFont="1" applyBorder="1" applyAlignment="1" applyProtection="1">
      <alignment horizontal="center"/>
    </xf>
    <xf numFmtId="4" fontId="8" fillId="0" borderId="42" xfId="0" applyNumberFormat="1" applyFont="1" applyBorder="1" applyAlignment="1" applyProtection="1">
      <alignment horizontal="right"/>
    </xf>
    <xf numFmtId="4" fontId="8" fillId="0" borderId="43" xfId="0" applyNumberFormat="1" applyFont="1" applyBorder="1" applyAlignment="1" applyProtection="1">
      <alignment horizontal="right"/>
    </xf>
    <xf numFmtId="165" fontId="6" fillId="0" borderId="31" xfId="0" applyNumberFormat="1" applyFont="1" applyFill="1" applyBorder="1" applyAlignment="1">
      <alignment horizontal="left" wrapText="1"/>
    </xf>
    <xf numFmtId="49" fontId="8" fillId="0" borderId="31" xfId="0" applyNumberFormat="1" applyFont="1" applyFill="1" applyBorder="1" applyAlignment="1">
      <alignment horizontal="left" wrapText="1"/>
    </xf>
    <xf numFmtId="49" fontId="2" fillId="0" borderId="21" xfId="0" applyNumberFormat="1" applyFont="1" applyFill="1" applyBorder="1" applyAlignment="1" applyProtection="1">
      <alignment horizontal="left" wrapText="1"/>
    </xf>
    <xf numFmtId="165" fontId="6" fillId="0" borderId="21" xfId="0" applyNumberFormat="1" applyFont="1" applyFill="1" applyBorder="1" applyAlignment="1">
      <alignment horizontal="left" wrapText="1"/>
    </xf>
    <xf numFmtId="49" fontId="6" fillId="0" borderId="21" xfId="0" applyNumberFormat="1" applyFont="1" applyFill="1" applyBorder="1" applyAlignment="1">
      <alignment horizontal="left" wrapText="1"/>
    </xf>
    <xf numFmtId="49" fontId="4" fillId="0" borderId="31" xfId="0" applyNumberFormat="1" applyFont="1" applyFill="1" applyBorder="1" applyAlignment="1" applyProtection="1">
      <alignment horizontal="left" wrapText="1"/>
    </xf>
    <xf numFmtId="165" fontId="2" fillId="0" borderId="21" xfId="0" applyNumberFormat="1" applyFont="1" applyFill="1" applyBorder="1" applyAlignment="1" applyProtection="1">
      <alignment horizontal="left" wrapText="1"/>
    </xf>
    <xf numFmtId="0" fontId="3" fillId="0" borderId="6" xfId="0" applyFont="1" applyFill="1" applyBorder="1" applyAlignment="1" applyProtection="1"/>
    <xf numFmtId="49" fontId="8" fillId="0" borderId="38" xfId="0" applyNumberFormat="1" applyFont="1" applyFill="1" applyBorder="1" applyAlignment="1" applyProtection="1">
      <alignment horizontal="left" wrapText="1"/>
    </xf>
    <xf numFmtId="0" fontId="5" fillId="0" borderId="0"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49" fontId="6" fillId="0" borderId="5" xfId="0" applyNumberFormat="1" applyFont="1" applyBorder="1" applyAlignment="1">
      <alignment horizontal="left" wrapText="1"/>
    </xf>
    <xf numFmtId="49" fontId="0" fillId="0" borderId="5" xfId="0" applyNumberFormat="1" applyBorder="1" applyAlignment="1">
      <alignment wrapText="1"/>
    </xf>
    <xf numFmtId="49" fontId="6" fillId="0" borderId="6" xfId="0" applyNumberFormat="1" applyFont="1" applyBorder="1" applyAlignment="1">
      <alignment horizontal="left"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 fontId="7" fillId="0" borderId="30" xfId="0" applyNumberFormat="1" applyFont="1" applyBorder="1" applyAlignment="1">
      <alignment horizontal="center"/>
    </xf>
    <xf numFmtId="4" fontId="7" fillId="0" borderId="16" xfId="0" applyNumberFormat="1" applyFont="1" applyBorder="1" applyAlignment="1">
      <alignment horizontal="center"/>
    </xf>
    <xf numFmtId="49" fontId="6" fillId="0" borderId="0" xfId="0" applyNumberFormat="1" applyFont="1" applyAlignment="1">
      <alignment horizontal="right"/>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2" xfId="0" applyFont="1" applyBorder="1" applyAlignment="1">
      <alignment horizontal="center" vertical="center" wrapText="1"/>
    </xf>
    <xf numFmtId="4" fontId="8" fillId="0" borderId="30" xfId="0" applyNumberFormat="1" applyFont="1" applyBorder="1" applyAlignment="1">
      <alignment horizontal="center"/>
    </xf>
    <xf numFmtId="4" fontId="8" fillId="0" borderId="16" xfId="0" applyNumberFormat="1" applyFont="1" applyBorder="1" applyAlignment="1">
      <alignment horizontal="center"/>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20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6"/>
  <sheetViews>
    <sheetView showGridLines="0" topLeftCell="A190" zoomScaleNormal="100" workbookViewId="0">
      <selection activeCell="A206" sqref="A206"/>
    </sheetView>
  </sheetViews>
  <sheetFormatPr defaultRowHeight="12.75" customHeight="1" x14ac:dyDescent="0.2"/>
  <cols>
    <col min="1" max="1" width="46.28515625" style="95" customWidth="1"/>
    <col min="2" max="2" width="6.140625" customWidth="1"/>
    <col min="3" max="3" width="21.28515625" customWidth="1"/>
    <col min="4" max="4" width="15" customWidth="1"/>
    <col min="5" max="5" width="14.5703125" customWidth="1"/>
    <col min="6" max="6" width="14.28515625" customWidth="1"/>
    <col min="7" max="7" width="9.7109375" customWidth="1"/>
    <col min="8" max="8" width="9.140625" hidden="1" customWidth="1"/>
  </cols>
  <sheetData>
    <row r="1" spans="1:8" ht="16.899999999999999" customHeight="1" x14ac:dyDescent="0.25">
      <c r="A1" s="185"/>
      <c r="B1" s="185"/>
      <c r="C1" s="185"/>
      <c r="D1" s="185"/>
      <c r="E1" s="38"/>
      <c r="F1" s="39"/>
      <c r="H1" s="40" t="s">
        <v>816</v>
      </c>
    </row>
    <row r="2" spans="1:8" ht="16.899999999999999" customHeight="1" thickBot="1" x14ac:dyDescent="0.3">
      <c r="A2" s="185" t="s">
        <v>0</v>
      </c>
      <c r="B2" s="185"/>
      <c r="C2" s="185"/>
      <c r="D2" s="185"/>
      <c r="E2" s="41"/>
      <c r="F2" s="42" t="s">
        <v>1</v>
      </c>
    </row>
    <row r="3" spans="1:8" x14ac:dyDescent="0.2">
      <c r="A3" s="43"/>
      <c r="B3" s="44"/>
      <c r="C3" s="44"/>
      <c r="D3" s="40"/>
      <c r="E3" s="45" t="s">
        <v>2</v>
      </c>
      <c r="F3" s="46" t="s">
        <v>3</v>
      </c>
      <c r="H3" s="40" t="s">
        <v>823</v>
      </c>
    </row>
    <row r="4" spans="1:8" ht="14.25" customHeight="1" x14ac:dyDescent="0.2">
      <c r="A4" s="186" t="s">
        <v>13</v>
      </c>
      <c r="B4" s="186"/>
      <c r="C4" s="186"/>
      <c r="D4" s="186"/>
      <c r="E4" s="47" t="s">
        <v>4</v>
      </c>
      <c r="F4" s="48">
        <v>42887</v>
      </c>
      <c r="H4" s="40" t="s">
        <v>824</v>
      </c>
    </row>
    <row r="5" spans="1:8" ht="12.75" customHeight="1" x14ac:dyDescent="0.2">
      <c r="A5" s="43"/>
      <c r="B5" s="44"/>
      <c r="C5" s="44"/>
      <c r="D5" s="40"/>
      <c r="E5" s="47" t="s">
        <v>5</v>
      </c>
      <c r="F5" s="49" t="s">
        <v>17</v>
      </c>
      <c r="H5" s="40" t="s">
        <v>809</v>
      </c>
    </row>
    <row r="6" spans="1:8" ht="25.5" customHeight="1" x14ac:dyDescent="0.2">
      <c r="A6" s="50" t="s">
        <v>6</v>
      </c>
      <c r="B6" s="187" t="s">
        <v>15</v>
      </c>
      <c r="C6" s="188"/>
      <c r="D6" s="188"/>
      <c r="E6" s="47" t="s">
        <v>7</v>
      </c>
      <c r="F6" s="51" t="s">
        <v>18</v>
      </c>
      <c r="H6" s="40" t="s">
        <v>814</v>
      </c>
    </row>
    <row r="7" spans="1:8" ht="12.75" customHeight="1" x14ac:dyDescent="0.2">
      <c r="A7" s="50" t="s">
        <v>8</v>
      </c>
      <c r="B7" s="189" t="s">
        <v>825</v>
      </c>
      <c r="C7" s="189"/>
      <c r="D7" s="189"/>
      <c r="E7" s="47" t="s">
        <v>9</v>
      </c>
      <c r="F7" s="52" t="s">
        <v>19</v>
      </c>
    </row>
    <row r="8" spans="1:8" x14ac:dyDescent="0.2">
      <c r="A8" s="50" t="s">
        <v>10</v>
      </c>
      <c r="B8" s="53"/>
      <c r="C8" s="53"/>
      <c r="D8" s="54"/>
      <c r="E8" s="47"/>
      <c r="F8" s="55" t="s">
        <v>816</v>
      </c>
    </row>
    <row r="9" spans="1:8" ht="13.5" thickBot="1" x14ac:dyDescent="0.25">
      <c r="A9" s="50" t="s">
        <v>16</v>
      </c>
      <c r="B9" s="53"/>
      <c r="C9" s="56"/>
      <c r="D9" s="54"/>
      <c r="E9" s="47" t="s">
        <v>11</v>
      </c>
      <c r="F9" s="57" t="s">
        <v>12</v>
      </c>
      <c r="H9" s="40" t="s">
        <v>812</v>
      </c>
    </row>
    <row r="10" spans="1:8" ht="20.25" customHeight="1" thickBot="1" x14ac:dyDescent="0.3">
      <c r="A10" s="184" t="s">
        <v>20</v>
      </c>
      <c r="B10" s="184"/>
      <c r="C10" s="184"/>
      <c r="D10" s="184"/>
      <c r="E10" s="58"/>
      <c r="F10" s="59"/>
    </row>
    <row r="11" spans="1:8" ht="4.3499999999999996" customHeight="1" x14ac:dyDescent="0.2">
      <c r="A11" s="193" t="s">
        <v>21</v>
      </c>
      <c r="B11" s="190" t="s">
        <v>22</v>
      </c>
      <c r="C11" s="190" t="s">
        <v>23</v>
      </c>
      <c r="D11" s="199" t="s">
        <v>24</v>
      </c>
      <c r="E11" s="199" t="s">
        <v>25</v>
      </c>
      <c r="F11" s="196" t="s">
        <v>26</v>
      </c>
    </row>
    <row r="12" spans="1:8" ht="3.6" customHeight="1" x14ac:dyDescent="0.2">
      <c r="A12" s="194"/>
      <c r="B12" s="191"/>
      <c r="C12" s="191"/>
      <c r="D12" s="200"/>
      <c r="E12" s="200"/>
      <c r="F12" s="197"/>
    </row>
    <row r="13" spans="1:8" ht="3" customHeight="1" x14ac:dyDescent="0.2">
      <c r="A13" s="194"/>
      <c r="B13" s="191"/>
      <c r="C13" s="191"/>
      <c r="D13" s="200"/>
      <c r="E13" s="200"/>
      <c r="F13" s="197"/>
    </row>
    <row r="14" spans="1:8" ht="3" customHeight="1" x14ac:dyDescent="0.2">
      <c r="A14" s="194"/>
      <c r="B14" s="191"/>
      <c r="C14" s="191"/>
      <c r="D14" s="200"/>
      <c r="E14" s="200"/>
      <c r="F14" s="197"/>
    </row>
    <row r="15" spans="1:8" ht="3" customHeight="1" x14ac:dyDescent="0.2">
      <c r="A15" s="194"/>
      <c r="B15" s="191"/>
      <c r="C15" s="191"/>
      <c r="D15" s="200"/>
      <c r="E15" s="200"/>
      <c r="F15" s="197"/>
    </row>
    <row r="16" spans="1:8" ht="3" customHeight="1" x14ac:dyDescent="0.2">
      <c r="A16" s="194"/>
      <c r="B16" s="191"/>
      <c r="C16" s="191"/>
      <c r="D16" s="200"/>
      <c r="E16" s="200"/>
      <c r="F16" s="197"/>
    </row>
    <row r="17" spans="1:6" ht="23.45" customHeight="1" x14ac:dyDescent="0.2">
      <c r="A17" s="195"/>
      <c r="B17" s="192"/>
      <c r="C17" s="192"/>
      <c r="D17" s="201"/>
      <c r="E17" s="201"/>
      <c r="F17" s="198"/>
    </row>
    <row r="18" spans="1:6" ht="12.6" customHeight="1" thickBot="1" x14ac:dyDescent="0.25">
      <c r="A18" s="60">
        <v>1</v>
      </c>
      <c r="B18" s="61">
        <v>2</v>
      </c>
      <c r="C18" s="62">
        <v>3</v>
      </c>
      <c r="D18" s="63" t="s">
        <v>27</v>
      </c>
      <c r="E18" s="64" t="s">
        <v>28</v>
      </c>
      <c r="F18" s="65" t="s">
        <v>29</v>
      </c>
    </row>
    <row r="19" spans="1:6" x14ac:dyDescent="0.2">
      <c r="A19" s="66" t="s">
        <v>30</v>
      </c>
      <c r="B19" s="67" t="s">
        <v>31</v>
      </c>
      <c r="C19" s="68" t="s">
        <v>32</v>
      </c>
      <c r="D19" s="69">
        <v>561853625</v>
      </c>
      <c r="E19" s="70">
        <v>235113564.16999999</v>
      </c>
      <c r="F19" s="71">
        <f>IF(OR(D19="-",IF(E19="-",0,E19)&gt;=IF(D19="-",0,D19)),"-",IF(D19="-",0,D19)-IF(E19="-",0,E19))</f>
        <v>326740060.83000004</v>
      </c>
    </row>
    <row r="20" spans="1:6" x14ac:dyDescent="0.2">
      <c r="A20" s="72" t="s">
        <v>33</v>
      </c>
      <c r="B20" s="73"/>
      <c r="C20" s="74"/>
      <c r="D20" s="75"/>
      <c r="E20" s="75"/>
      <c r="F20" s="76"/>
    </row>
    <row r="21" spans="1:6" x14ac:dyDescent="0.2">
      <c r="A21" s="77" t="s">
        <v>34</v>
      </c>
      <c r="B21" s="78" t="s">
        <v>31</v>
      </c>
      <c r="C21" s="79" t="s">
        <v>35</v>
      </c>
      <c r="D21" s="80" t="s">
        <v>43</v>
      </c>
      <c r="E21" s="80">
        <v>91832308.090000004</v>
      </c>
      <c r="F21" s="81" t="str">
        <f t="shared" ref="F21:F97" si="0">IF(OR(D21="-",IF(E21="-",0,E21)&gt;=IF(D21="-",0,D21)),"-",IF(D21="-",0,D21)-IF(E21="-",0,E21))</f>
        <v>-</v>
      </c>
    </row>
    <row r="22" spans="1:6" x14ac:dyDescent="0.2">
      <c r="A22" s="77" t="s">
        <v>36</v>
      </c>
      <c r="B22" s="78" t="s">
        <v>31</v>
      </c>
      <c r="C22" s="79" t="s">
        <v>37</v>
      </c>
      <c r="D22" s="80" t="s">
        <v>43</v>
      </c>
      <c r="E22" s="80">
        <v>63385144.93</v>
      </c>
      <c r="F22" s="81" t="str">
        <f t="shared" si="0"/>
        <v>-</v>
      </c>
    </row>
    <row r="23" spans="1:6" x14ac:dyDescent="0.2">
      <c r="A23" s="82" t="s">
        <v>38</v>
      </c>
      <c r="B23" s="83" t="s">
        <v>31</v>
      </c>
      <c r="C23" s="84" t="s">
        <v>39</v>
      </c>
      <c r="D23" s="85" t="s">
        <v>43</v>
      </c>
      <c r="E23" s="85">
        <v>63385144.93</v>
      </c>
      <c r="F23" s="86" t="str">
        <f t="shared" si="0"/>
        <v>-</v>
      </c>
    </row>
    <row r="24" spans="1:6" ht="60.75" customHeight="1" x14ac:dyDescent="0.2">
      <c r="A24" s="82" t="s">
        <v>826</v>
      </c>
      <c r="B24" s="83" t="s">
        <v>31</v>
      </c>
      <c r="C24" s="84" t="s">
        <v>40</v>
      </c>
      <c r="D24" s="85" t="s">
        <v>43</v>
      </c>
      <c r="E24" s="85">
        <v>63337009</v>
      </c>
      <c r="F24" s="86" t="str">
        <f t="shared" si="0"/>
        <v>-</v>
      </c>
    </row>
    <row r="25" spans="1:6" ht="81.75" customHeight="1" x14ac:dyDescent="0.2">
      <c r="A25" s="87" t="s">
        <v>41</v>
      </c>
      <c r="B25" s="83" t="s">
        <v>31</v>
      </c>
      <c r="C25" s="84" t="s">
        <v>42</v>
      </c>
      <c r="D25" s="85" t="s">
        <v>43</v>
      </c>
      <c r="E25" s="85">
        <v>63160383.100000001</v>
      </c>
      <c r="F25" s="86" t="str">
        <f t="shared" si="0"/>
        <v>-</v>
      </c>
    </row>
    <row r="26" spans="1:6" ht="75" customHeight="1" x14ac:dyDescent="0.2">
      <c r="A26" s="87" t="s">
        <v>44</v>
      </c>
      <c r="B26" s="83" t="s">
        <v>31</v>
      </c>
      <c r="C26" s="84" t="s">
        <v>45</v>
      </c>
      <c r="D26" s="85" t="s">
        <v>43</v>
      </c>
      <c r="E26" s="85">
        <v>17714.07</v>
      </c>
      <c r="F26" s="86" t="str">
        <f t="shared" si="0"/>
        <v>-</v>
      </c>
    </row>
    <row r="27" spans="1:6" ht="86.25" customHeight="1" x14ac:dyDescent="0.2">
      <c r="A27" s="87" t="s">
        <v>46</v>
      </c>
      <c r="B27" s="83" t="s">
        <v>31</v>
      </c>
      <c r="C27" s="84" t="s">
        <v>47</v>
      </c>
      <c r="D27" s="85" t="s">
        <v>43</v>
      </c>
      <c r="E27" s="85">
        <v>158911.82999999999</v>
      </c>
      <c r="F27" s="86" t="str">
        <f t="shared" si="0"/>
        <v>-</v>
      </c>
    </row>
    <row r="28" spans="1:6" ht="97.5" customHeight="1" x14ac:dyDescent="0.2">
      <c r="A28" s="87" t="s">
        <v>48</v>
      </c>
      <c r="B28" s="83" t="s">
        <v>31</v>
      </c>
      <c r="C28" s="84" t="s">
        <v>49</v>
      </c>
      <c r="D28" s="85" t="s">
        <v>43</v>
      </c>
      <c r="E28" s="85">
        <v>43789.75</v>
      </c>
      <c r="F28" s="86" t="str">
        <f t="shared" si="0"/>
        <v>-</v>
      </c>
    </row>
    <row r="29" spans="1:6" ht="135.75" customHeight="1" x14ac:dyDescent="0.2">
      <c r="A29" s="87" t="s">
        <v>50</v>
      </c>
      <c r="B29" s="83" t="s">
        <v>31</v>
      </c>
      <c r="C29" s="84" t="s">
        <v>51</v>
      </c>
      <c r="D29" s="85" t="s">
        <v>43</v>
      </c>
      <c r="E29" s="85">
        <v>42002.93</v>
      </c>
      <c r="F29" s="86" t="str">
        <f t="shared" si="0"/>
        <v>-</v>
      </c>
    </row>
    <row r="30" spans="1:6" ht="106.5" customHeight="1" x14ac:dyDescent="0.2">
      <c r="A30" s="87" t="s">
        <v>52</v>
      </c>
      <c r="B30" s="83" t="s">
        <v>31</v>
      </c>
      <c r="C30" s="84" t="s">
        <v>53</v>
      </c>
      <c r="D30" s="85" t="s">
        <v>43</v>
      </c>
      <c r="E30" s="85">
        <v>126.82</v>
      </c>
      <c r="F30" s="86" t="str">
        <f t="shared" si="0"/>
        <v>-</v>
      </c>
    </row>
    <row r="31" spans="1:6" ht="112.5" x14ac:dyDescent="0.2">
      <c r="A31" s="87" t="s">
        <v>54</v>
      </c>
      <c r="B31" s="83" t="s">
        <v>31</v>
      </c>
      <c r="C31" s="84" t="s">
        <v>55</v>
      </c>
      <c r="D31" s="85" t="s">
        <v>43</v>
      </c>
      <c r="E31" s="85">
        <v>1660</v>
      </c>
      <c r="F31" s="86" t="str">
        <f t="shared" si="0"/>
        <v>-</v>
      </c>
    </row>
    <row r="32" spans="1:6" ht="45" customHeight="1" x14ac:dyDescent="0.2">
      <c r="A32" s="82" t="s">
        <v>56</v>
      </c>
      <c r="B32" s="83" t="s">
        <v>31</v>
      </c>
      <c r="C32" s="84" t="s">
        <v>57</v>
      </c>
      <c r="D32" s="85" t="s">
        <v>43</v>
      </c>
      <c r="E32" s="85">
        <v>4346.18</v>
      </c>
      <c r="F32" s="86" t="str">
        <f t="shared" si="0"/>
        <v>-</v>
      </c>
    </row>
    <row r="33" spans="1:6" ht="77.25" customHeight="1" x14ac:dyDescent="0.2">
      <c r="A33" s="82" t="s">
        <v>58</v>
      </c>
      <c r="B33" s="83" t="s">
        <v>31</v>
      </c>
      <c r="C33" s="84" t="s">
        <v>59</v>
      </c>
      <c r="D33" s="85" t="s">
        <v>43</v>
      </c>
      <c r="E33" s="85">
        <v>347.61</v>
      </c>
      <c r="F33" s="86" t="str">
        <f t="shared" si="0"/>
        <v>-</v>
      </c>
    </row>
    <row r="34" spans="1:6" ht="51.75" customHeight="1" x14ac:dyDescent="0.2">
      <c r="A34" s="82" t="s">
        <v>60</v>
      </c>
      <c r="B34" s="83" t="s">
        <v>31</v>
      </c>
      <c r="C34" s="84" t="s">
        <v>61</v>
      </c>
      <c r="D34" s="85" t="s">
        <v>43</v>
      </c>
      <c r="E34" s="85">
        <v>82.5</v>
      </c>
      <c r="F34" s="86" t="str">
        <f t="shared" si="0"/>
        <v>-</v>
      </c>
    </row>
    <row r="35" spans="1:6" ht="75" customHeight="1" x14ac:dyDescent="0.2">
      <c r="A35" s="82" t="s">
        <v>62</v>
      </c>
      <c r="B35" s="83" t="s">
        <v>31</v>
      </c>
      <c r="C35" s="84" t="s">
        <v>63</v>
      </c>
      <c r="D35" s="85" t="s">
        <v>43</v>
      </c>
      <c r="E35" s="85">
        <v>3750.07</v>
      </c>
      <c r="F35" s="86" t="str">
        <f t="shared" si="0"/>
        <v>-</v>
      </c>
    </row>
    <row r="36" spans="1:6" ht="45" x14ac:dyDescent="0.2">
      <c r="A36" s="82" t="s">
        <v>64</v>
      </c>
      <c r="B36" s="83" t="s">
        <v>31</v>
      </c>
      <c r="C36" s="84" t="s">
        <v>65</v>
      </c>
      <c r="D36" s="85" t="s">
        <v>43</v>
      </c>
      <c r="E36" s="85">
        <v>166</v>
      </c>
      <c r="F36" s="86" t="str">
        <f t="shared" si="0"/>
        <v>-</v>
      </c>
    </row>
    <row r="37" spans="1:6" ht="33.75" x14ac:dyDescent="0.2">
      <c r="A37" s="77" t="s">
        <v>66</v>
      </c>
      <c r="B37" s="78" t="s">
        <v>31</v>
      </c>
      <c r="C37" s="79" t="s">
        <v>67</v>
      </c>
      <c r="D37" s="80" t="s">
        <v>43</v>
      </c>
      <c r="E37" s="80">
        <v>2095511.19</v>
      </c>
      <c r="F37" s="81" t="str">
        <f t="shared" si="0"/>
        <v>-</v>
      </c>
    </row>
    <row r="38" spans="1:6" ht="22.5" x14ac:dyDescent="0.2">
      <c r="A38" s="82" t="s">
        <v>68</v>
      </c>
      <c r="B38" s="83" t="s">
        <v>31</v>
      </c>
      <c r="C38" s="84" t="s">
        <v>69</v>
      </c>
      <c r="D38" s="85" t="s">
        <v>43</v>
      </c>
      <c r="E38" s="85">
        <v>2095511.19</v>
      </c>
      <c r="F38" s="86" t="str">
        <f t="shared" si="0"/>
        <v>-</v>
      </c>
    </row>
    <row r="39" spans="1:6" ht="63.75" customHeight="1" x14ac:dyDescent="0.2">
      <c r="A39" s="82" t="s">
        <v>70</v>
      </c>
      <c r="B39" s="83" t="s">
        <v>31</v>
      </c>
      <c r="C39" s="84" t="s">
        <v>71</v>
      </c>
      <c r="D39" s="85" t="s">
        <v>43</v>
      </c>
      <c r="E39" s="85">
        <v>822228.67</v>
      </c>
      <c r="F39" s="86" t="str">
        <f t="shared" si="0"/>
        <v>-</v>
      </c>
    </row>
    <row r="40" spans="1:6" ht="78.75" x14ac:dyDescent="0.2">
      <c r="A40" s="87" t="s">
        <v>72</v>
      </c>
      <c r="B40" s="83" t="s">
        <v>31</v>
      </c>
      <c r="C40" s="84" t="s">
        <v>73</v>
      </c>
      <c r="D40" s="85" t="s">
        <v>43</v>
      </c>
      <c r="E40" s="85">
        <v>8833.42</v>
      </c>
      <c r="F40" s="86" t="str">
        <f t="shared" si="0"/>
        <v>-</v>
      </c>
    </row>
    <row r="41" spans="1:6" ht="63.75" customHeight="1" x14ac:dyDescent="0.2">
      <c r="A41" s="82" t="s">
        <v>74</v>
      </c>
      <c r="B41" s="83" t="s">
        <v>31</v>
      </c>
      <c r="C41" s="84" t="s">
        <v>75</v>
      </c>
      <c r="D41" s="85" t="s">
        <v>43</v>
      </c>
      <c r="E41" s="85">
        <v>1421661.79</v>
      </c>
      <c r="F41" s="86" t="str">
        <f t="shared" si="0"/>
        <v>-</v>
      </c>
    </row>
    <row r="42" spans="1:6" ht="62.25" customHeight="1" x14ac:dyDescent="0.2">
      <c r="A42" s="82" t="s">
        <v>76</v>
      </c>
      <c r="B42" s="83" t="s">
        <v>31</v>
      </c>
      <c r="C42" s="84" t="s">
        <v>77</v>
      </c>
      <c r="D42" s="85" t="s">
        <v>43</v>
      </c>
      <c r="E42" s="85">
        <v>-157212.69</v>
      </c>
      <c r="F42" s="86" t="str">
        <f t="shared" si="0"/>
        <v>-</v>
      </c>
    </row>
    <row r="43" spans="1:6" x14ac:dyDescent="0.2">
      <c r="A43" s="77" t="s">
        <v>78</v>
      </c>
      <c r="B43" s="78" t="s">
        <v>31</v>
      </c>
      <c r="C43" s="79" t="s">
        <v>79</v>
      </c>
      <c r="D43" s="80" t="s">
        <v>43</v>
      </c>
      <c r="E43" s="80">
        <v>5728921.6299999999</v>
      </c>
      <c r="F43" s="81" t="str">
        <f t="shared" si="0"/>
        <v>-</v>
      </c>
    </row>
    <row r="44" spans="1:6" ht="35.25" customHeight="1" x14ac:dyDescent="0.2">
      <c r="A44" s="82" t="s">
        <v>80</v>
      </c>
      <c r="B44" s="83" t="s">
        <v>31</v>
      </c>
      <c r="C44" s="84" t="s">
        <v>81</v>
      </c>
      <c r="D44" s="85" t="s">
        <v>43</v>
      </c>
      <c r="E44" s="85">
        <v>1532710.48</v>
      </c>
      <c r="F44" s="86" t="str">
        <f t="shared" si="0"/>
        <v>-</v>
      </c>
    </row>
    <row r="45" spans="1:6" ht="31.5" customHeight="1" x14ac:dyDescent="0.2">
      <c r="A45" s="82" t="s">
        <v>82</v>
      </c>
      <c r="B45" s="83" t="s">
        <v>31</v>
      </c>
      <c r="C45" s="84" t="s">
        <v>83</v>
      </c>
      <c r="D45" s="85" t="s">
        <v>43</v>
      </c>
      <c r="E45" s="85">
        <v>1271909.08</v>
      </c>
      <c r="F45" s="86" t="str">
        <f t="shared" si="0"/>
        <v>-</v>
      </c>
    </row>
    <row r="46" spans="1:6" ht="29.25" customHeight="1" x14ac:dyDescent="0.2">
      <c r="A46" s="82" t="s">
        <v>82</v>
      </c>
      <c r="B46" s="83" t="s">
        <v>31</v>
      </c>
      <c r="C46" s="84" t="s">
        <v>84</v>
      </c>
      <c r="D46" s="85" t="s">
        <v>43</v>
      </c>
      <c r="E46" s="85">
        <v>1270675.05</v>
      </c>
      <c r="F46" s="86" t="str">
        <f t="shared" si="0"/>
        <v>-</v>
      </c>
    </row>
    <row r="47" spans="1:6" ht="50.25" customHeight="1" x14ac:dyDescent="0.2">
      <c r="A47" s="82" t="s">
        <v>877</v>
      </c>
      <c r="B47" s="83" t="s">
        <v>31</v>
      </c>
      <c r="C47" s="84" t="s">
        <v>874</v>
      </c>
      <c r="D47" s="85" t="s">
        <v>43</v>
      </c>
      <c r="E47" s="85">
        <v>1200770.51</v>
      </c>
      <c r="F47" s="86" t="str">
        <f t="shared" si="0"/>
        <v>-</v>
      </c>
    </row>
    <row r="48" spans="1:6" ht="42" customHeight="1" x14ac:dyDescent="0.2">
      <c r="A48" s="170" t="s">
        <v>878</v>
      </c>
      <c r="B48" s="83" t="s">
        <v>31</v>
      </c>
      <c r="C48" s="84" t="s">
        <v>875</v>
      </c>
      <c r="D48" s="85" t="s">
        <v>43</v>
      </c>
      <c r="E48" s="85">
        <v>61672.54</v>
      </c>
      <c r="F48" s="86" t="str">
        <f t="shared" si="0"/>
        <v>-</v>
      </c>
    </row>
    <row r="49" spans="1:6" ht="51" customHeight="1" x14ac:dyDescent="0.2">
      <c r="A49" s="170" t="s">
        <v>879</v>
      </c>
      <c r="B49" s="83" t="s">
        <v>31</v>
      </c>
      <c r="C49" s="84" t="s">
        <v>876</v>
      </c>
      <c r="D49" s="85" t="s">
        <v>43</v>
      </c>
      <c r="E49" s="85">
        <v>8232</v>
      </c>
      <c r="F49" s="86" t="str">
        <f t="shared" si="0"/>
        <v>-</v>
      </c>
    </row>
    <row r="50" spans="1:6" ht="39.75" customHeight="1" x14ac:dyDescent="0.2">
      <c r="A50" s="82" t="s">
        <v>85</v>
      </c>
      <c r="B50" s="83" t="s">
        <v>31</v>
      </c>
      <c r="C50" s="84" t="s">
        <v>86</v>
      </c>
      <c r="D50" s="85" t="s">
        <v>43</v>
      </c>
      <c r="E50" s="85">
        <v>1234.03</v>
      </c>
      <c r="F50" s="86" t="str">
        <f t="shared" si="0"/>
        <v>-</v>
      </c>
    </row>
    <row r="51" spans="1:6" ht="59.25" customHeight="1" x14ac:dyDescent="0.2">
      <c r="A51" s="82" t="s">
        <v>882</v>
      </c>
      <c r="B51" s="83" t="s">
        <v>31</v>
      </c>
      <c r="C51" s="84" t="s">
        <v>880</v>
      </c>
      <c r="D51" s="85" t="s">
        <v>43</v>
      </c>
      <c r="E51" s="85">
        <v>551.70000000000005</v>
      </c>
      <c r="F51" s="86" t="str">
        <f t="shared" si="0"/>
        <v>-</v>
      </c>
    </row>
    <row r="52" spans="1:6" ht="49.5" customHeight="1" x14ac:dyDescent="0.2">
      <c r="A52" s="82" t="s">
        <v>883</v>
      </c>
      <c r="B52" s="83" t="s">
        <v>31</v>
      </c>
      <c r="C52" s="84" t="s">
        <v>881</v>
      </c>
      <c r="D52" s="85" t="s">
        <v>43</v>
      </c>
      <c r="E52" s="85">
        <v>682.33</v>
      </c>
      <c r="F52" s="86" t="str">
        <f t="shared" si="0"/>
        <v>-</v>
      </c>
    </row>
    <row r="53" spans="1:6" ht="41.25" customHeight="1" x14ac:dyDescent="0.2">
      <c r="A53" s="82" t="s">
        <v>87</v>
      </c>
      <c r="B53" s="83" t="s">
        <v>31</v>
      </c>
      <c r="C53" s="84" t="s">
        <v>88</v>
      </c>
      <c r="D53" s="85" t="s">
        <v>43</v>
      </c>
      <c r="E53" s="85">
        <v>260801.4</v>
      </c>
      <c r="F53" s="86" t="str">
        <f t="shared" si="0"/>
        <v>-</v>
      </c>
    </row>
    <row r="54" spans="1:6" ht="56.25" x14ac:dyDescent="0.2">
      <c r="A54" s="82" t="s">
        <v>89</v>
      </c>
      <c r="B54" s="83" t="s">
        <v>31</v>
      </c>
      <c r="C54" s="84" t="s">
        <v>90</v>
      </c>
      <c r="D54" s="85" t="s">
        <v>43</v>
      </c>
      <c r="E54" s="85">
        <v>260801.4</v>
      </c>
      <c r="F54" s="86" t="str">
        <f t="shared" si="0"/>
        <v>-</v>
      </c>
    </row>
    <row r="55" spans="1:6" ht="78.75" x14ac:dyDescent="0.2">
      <c r="A55" s="82" t="s">
        <v>886</v>
      </c>
      <c r="B55" s="83" t="s">
        <v>31</v>
      </c>
      <c r="C55" s="84" t="s">
        <v>884</v>
      </c>
      <c r="D55" s="85" t="s">
        <v>43</v>
      </c>
      <c r="E55" s="85">
        <v>256864.09</v>
      </c>
      <c r="F55" s="86" t="str">
        <f t="shared" si="0"/>
        <v>-</v>
      </c>
    </row>
    <row r="56" spans="1:6" ht="56.25" x14ac:dyDescent="0.2">
      <c r="A56" s="82" t="s">
        <v>887</v>
      </c>
      <c r="B56" s="83" t="s">
        <v>31</v>
      </c>
      <c r="C56" s="84" t="s">
        <v>885</v>
      </c>
      <c r="D56" s="85" t="s">
        <v>43</v>
      </c>
      <c r="E56" s="85">
        <v>3937.31</v>
      </c>
      <c r="F56" s="86" t="str">
        <f t="shared" si="0"/>
        <v>-</v>
      </c>
    </row>
    <row r="57" spans="1:6" ht="22.5" x14ac:dyDescent="0.2">
      <c r="A57" s="82" t="s">
        <v>91</v>
      </c>
      <c r="B57" s="83" t="s">
        <v>31</v>
      </c>
      <c r="C57" s="84" t="s">
        <v>92</v>
      </c>
      <c r="D57" s="85" t="s">
        <v>43</v>
      </c>
      <c r="E57" s="85">
        <v>4177526.81</v>
      </c>
      <c r="F57" s="86" t="str">
        <f t="shared" si="0"/>
        <v>-</v>
      </c>
    </row>
    <row r="58" spans="1:6" ht="27" customHeight="1" x14ac:dyDescent="0.2">
      <c r="A58" s="82" t="s">
        <v>91</v>
      </c>
      <c r="B58" s="83" t="s">
        <v>31</v>
      </c>
      <c r="C58" s="84" t="s">
        <v>93</v>
      </c>
      <c r="D58" s="85" t="s">
        <v>43</v>
      </c>
      <c r="E58" s="85">
        <v>4167933.26</v>
      </c>
      <c r="F58" s="86" t="str">
        <f t="shared" si="0"/>
        <v>-</v>
      </c>
    </row>
    <row r="59" spans="1:6" ht="52.5" customHeight="1" x14ac:dyDescent="0.2">
      <c r="A59" s="82" t="s">
        <v>94</v>
      </c>
      <c r="B59" s="83" t="s">
        <v>31</v>
      </c>
      <c r="C59" s="84" t="s">
        <v>95</v>
      </c>
      <c r="D59" s="85" t="s">
        <v>43</v>
      </c>
      <c r="E59" s="85">
        <v>4143090.29</v>
      </c>
      <c r="F59" s="86" t="str">
        <f t="shared" si="0"/>
        <v>-</v>
      </c>
    </row>
    <row r="60" spans="1:6" ht="30" customHeight="1" x14ac:dyDescent="0.2">
      <c r="A60" s="82" t="s">
        <v>96</v>
      </c>
      <c r="B60" s="83" t="s">
        <v>31</v>
      </c>
      <c r="C60" s="84" t="s">
        <v>97</v>
      </c>
      <c r="D60" s="85" t="s">
        <v>43</v>
      </c>
      <c r="E60" s="85">
        <v>8957.09</v>
      </c>
      <c r="F60" s="86" t="str">
        <f t="shared" si="0"/>
        <v>-</v>
      </c>
    </row>
    <row r="61" spans="1:6" ht="51.75" customHeight="1" x14ac:dyDescent="0.2">
      <c r="A61" s="82" t="s">
        <v>98</v>
      </c>
      <c r="B61" s="83" t="s">
        <v>31</v>
      </c>
      <c r="C61" s="84" t="s">
        <v>99</v>
      </c>
      <c r="D61" s="85" t="s">
        <v>43</v>
      </c>
      <c r="E61" s="85">
        <v>15885.88</v>
      </c>
      <c r="F61" s="86" t="str">
        <f t="shared" si="0"/>
        <v>-</v>
      </c>
    </row>
    <row r="62" spans="1:6" ht="42.75" customHeight="1" x14ac:dyDescent="0.2">
      <c r="A62" s="82" t="s">
        <v>100</v>
      </c>
      <c r="B62" s="83" t="s">
        <v>31</v>
      </c>
      <c r="C62" s="84" t="s">
        <v>101</v>
      </c>
      <c r="D62" s="85" t="s">
        <v>43</v>
      </c>
      <c r="E62" s="85">
        <v>9593.5499999999993</v>
      </c>
      <c r="F62" s="86" t="str">
        <f t="shared" si="0"/>
        <v>-</v>
      </c>
    </row>
    <row r="63" spans="1:6" ht="68.25" customHeight="1" x14ac:dyDescent="0.2">
      <c r="A63" s="82" t="s">
        <v>102</v>
      </c>
      <c r="B63" s="83" t="s">
        <v>31</v>
      </c>
      <c r="C63" s="84" t="s">
        <v>103</v>
      </c>
      <c r="D63" s="85" t="s">
        <v>43</v>
      </c>
      <c r="E63" s="85">
        <v>3751.2</v>
      </c>
      <c r="F63" s="86" t="str">
        <f t="shared" si="0"/>
        <v>-</v>
      </c>
    </row>
    <row r="64" spans="1:6" ht="45" customHeight="1" x14ac:dyDescent="0.2">
      <c r="A64" s="82" t="s">
        <v>104</v>
      </c>
      <c r="B64" s="83" t="s">
        <v>31</v>
      </c>
      <c r="C64" s="84" t="s">
        <v>105</v>
      </c>
      <c r="D64" s="85" t="s">
        <v>43</v>
      </c>
      <c r="E64" s="85">
        <v>5376.46</v>
      </c>
      <c r="F64" s="86" t="str">
        <f t="shared" si="0"/>
        <v>-</v>
      </c>
    </row>
    <row r="65" spans="1:6" ht="62.25" customHeight="1" x14ac:dyDescent="0.2">
      <c r="A65" s="82" t="s">
        <v>106</v>
      </c>
      <c r="B65" s="83" t="s">
        <v>31</v>
      </c>
      <c r="C65" s="84" t="s">
        <v>107</v>
      </c>
      <c r="D65" s="85" t="s">
        <v>43</v>
      </c>
      <c r="E65" s="85">
        <v>465.89</v>
      </c>
      <c r="F65" s="86" t="str">
        <f t="shared" si="0"/>
        <v>-</v>
      </c>
    </row>
    <row r="66" spans="1:6" x14ac:dyDescent="0.2">
      <c r="A66" s="82" t="s">
        <v>108</v>
      </c>
      <c r="B66" s="83" t="s">
        <v>31</v>
      </c>
      <c r="C66" s="84" t="s">
        <v>109</v>
      </c>
      <c r="D66" s="85" t="s">
        <v>43</v>
      </c>
      <c r="E66" s="85">
        <v>39431.339999999997</v>
      </c>
      <c r="F66" s="86" t="str">
        <f t="shared" si="0"/>
        <v>-</v>
      </c>
    </row>
    <row r="67" spans="1:6" x14ac:dyDescent="0.2">
      <c r="A67" s="82" t="s">
        <v>108</v>
      </c>
      <c r="B67" s="83" t="s">
        <v>31</v>
      </c>
      <c r="C67" s="84" t="s">
        <v>110</v>
      </c>
      <c r="D67" s="85" t="s">
        <v>43</v>
      </c>
      <c r="E67" s="85">
        <v>39431.339999999997</v>
      </c>
      <c r="F67" s="86" t="str">
        <f t="shared" si="0"/>
        <v>-</v>
      </c>
    </row>
    <row r="68" spans="1:6" ht="45" x14ac:dyDescent="0.2">
      <c r="A68" s="82" t="s">
        <v>111</v>
      </c>
      <c r="B68" s="83" t="s">
        <v>31</v>
      </c>
      <c r="C68" s="84" t="s">
        <v>112</v>
      </c>
      <c r="D68" s="85" t="s">
        <v>43</v>
      </c>
      <c r="E68" s="85">
        <v>39424</v>
      </c>
      <c r="F68" s="86" t="str">
        <f t="shared" si="0"/>
        <v>-</v>
      </c>
    </row>
    <row r="69" spans="1:6" ht="29.25" customHeight="1" x14ac:dyDescent="0.2">
      <c r="A69" s="82" t="s">
        <v>113</v>
      </c>
      <c r="B69" s="83" t="s">
        <v>31</v>
      </c>
      <c r="C69" s="84" t="s">
        <v>114</v>
      </c>
      <c r="D69" s="85" t="s">
        <v>43</v>
      </c>
      <c r="E69" s="85">
        <v>7.34</v>
      </c>
      <c r="F69" s="86" t="str">
        <f t="shared" si="0"/>
        <v>-</v>
      </c>
    </row>
    <row r="70" spans="1:6" ht="32.25" customHeight="1" x14ac:dyDescent="0.2">
      <c r="A70" s="82" t="s">
        <v>115</v>
      </c>
      <c r="B70" s="83" t="s">
        <v>31</v>
      </c>
      <c r="C70" s="84" t="s">
        <v>116</v>
      </c>
      <c r="D70" s="85" t="s">
        <v>43</v>
      </c>
      <c r="E70" s="85">
        <v>-20747</v>
      </c>
      <c r="F70" s="86" t="str">
        <f t="shared" si="0"/>
        <v>-</v>
      </c>
    </row>
    <row r="71" spans="1:6" ht="40.5" customHeight="1" x14ac:dyDescent="0.2">
      <c r="A71" s="82" t="s">
        <v>117</v>
      </c>
      <c r="B71" s="83" t="s">
        <v>31</v>
      </c>
      <c r="C71" s="84" t="s">
        <v>118</v>
      </c>
      <c r="D71" s="85" t="s">
        <v>43</v>
      </c>
      <c r="E71" s="85">
        <v>-20747</v>
      </c>
      <c r="F71" s="86" t="str">
        <f t="shared" si="0"/>
        <v>-</v>
      </c>
    </row>
    <row r="72" spans="1:6" ht="65.25" customHeight="1" x14ac:dyDescent="0.2">
      <c r="A72" s="82" t="s">
        <v>119</v>
      </c>
      <c r="B72" s="83" t="s">
        <v>31</v>
      </c>
      <c r="C72" s="84" t="s">
        <v>120</v>
      </c>
      <c r="D72" s="85" t="s">
        <v>43</v>
      </c>
      <c r="E72" s="85">
        <v>-20747</v>
      </c>
      <c r="F72" s="86" t="str">
        <f t="shared" si="0"/>
        <v>-</v>
      </c>
    </row>
    <row r="73" spans="1:6" x14ac:dyDescent="0.2">
      <c r="A73" s="77" t="s">
        <v>121</v>
      </c>
      <c r="B73" s="78" t="s">
        <v>31</v>
      </c>
      <c r="C73" s="79" t="s">
        <v>122</v>
      </c>
      <c r="D73" s="80" t="s">
        <v>43</v>
      </c>
      <c r="E73" s="80">
        <v>645856.97</v>
      </c>
      <c r="F73" s="81" t="str">
        <f t="shared" si="0"/>
        <v>-</v>
      </c>
    </row>
    <row r="74" spans="1:6" x14ac:dyDescent="0.2">
      <c r="A74" s="82" t="s">
        <v>123</v>
      </c>
      <c r="B74" s="83" t="s">
        <v>31</v>
      </c>
      <c r="C74" s="84" t="s">
        <v>124</v>
      </c>
      <c r="D74" s="85" t="s">
        <v>43</v>
      </c>
      <c r="E74" s="85">
        <v>147934.48000000001</v>
      </c>
      <c r="F74" s="86" t="str">
        <f t="shared" si="0"/>
        <v>-</v>
      </c>
    </row>
    <row r="75" spans="1:6" ht="42.75" customHeight="1" x14ac:dyDescent="0.2">
      <c r="A75" s="82" t="s">
        <v>125</v>
      </c>
      <c r="B75" s="83" t="s">
        <v>31</v>
      </c>
      <c r="C75" s="84" t="s">
        <v>126</v>
      </c>
      <c r="D75" s="85" t="s">
        <v>43</v>
      </c>
      <c r="E75" s="85">
        <v>147934.48000000001</v>
      </c>
      <c r="F75" s="86" t="str">
        <f t="shared" si="0"/>
        <v>-</v>
      </c>
    </row>
    <row r="76" spans="1:6" ht="67.5" x14ac:dyDescent="0.2">
      <c r="A76" s="82" t="s">
        <v>127</v>
      </c>
      <c r="B76" s="83" t="s">
        <v>31</v>
      </c>
      <c r="C76" s="84" t="s">
        <v>128</v>
      </c>
      <c r="D76" s="85" t="s">
        <v>43</v>
      </c>
      <c r="E76" s="85">
        <v>129898.3</v>
      </c>
      <c r="F76" s="86" t="str">
        <f t="shared" si="0"/>
        <v>-</v>
      </c>
    </row>
    <row r="77" spans="1:6" ht="55.5" customHeight="1" x14ac:dyDescent="0.2">
      <c r="A77" s="82" t="s">
        <v>129</v>
      </c>
      <c r="B77" s="83" t="s">
        <v>31</v>
      </c>
      <c r="C77" s="84" t="s">
        <v>130</v>
      </c>
      <c r="D77" s="85" t="s">
        <v>43</v>
      </c>
      <c r="E77" s="85">
        <v>18009.52</v>
      </c>
      <c r="F77" s="86" t="str">
        <f t="shared" si="0"/>
        <v>-</v>
      </c>
    </row>
    <row r="78" spans="1:6" ht="49.5" customHeight="1" x14ac:dyDescent="0.2">
      <c r="A78" s="82" t="s">
        <v>131</v>
      </c>
      <c r="B78" s="83" t="s">
        <v>31</v>
      </c>
      <c r="C78" s="84" t="s">
        <v>132</v>
      </c>
      <c r="D78" s="85" t="s">
        <v>43</v>
      </c>
      <c r="E78" s="85">
        <v>26.66</v>
      </c>
      <c r="F78" s="86" t="str">
        <f t="shared" si="0"/>
        <v>-</v>
      </c>
    </row>
    <row r="79" spans="1:6" x14ac:dyDescent="0.2">
      <c r="A79" s="82" t="s">
        <v>133</v>
      </c>
      <c r="B79" s="83" t="s">
        <v>31</v>
      </c>
      <c r="C79" s="84" t="s">
        <v>134</v>
      </c>
      <c r="D79" s="85" t="s">
        <v>43</v>
      </c>
      <c r="E79" s="85">
        <v>497922.49</v>
      </c>
      <c r="F79" s="86" t="str">
        <f t="shared" si="0"/>
        <v>-</v>
      </c>
    </row>
    <row r="80" spans="1:6" x14ac:dyDescent="0.2">
      <c r="A80" s="82" t="s">
        <v>135</v>
      </c>
      <c r="B80" s="83" t="s">
        <v>31</v>
      </c>
      <c r="C80" s="84" t="s">
        <v>136</v>
      </c>
      <c r="D80" s="85" t="s">
        <v>43</v>
      </c>
      <c r="E80" s="85">
        <v>464754.57</v>
      </c>
      <c r="F80" s="86" t="str">
        <f t="shared" si="0"/>
        <v>-</v>
      </c>
    </row>
    <row r="81" spans="1:6" ht="29.25" customHeight="1" x14ac:dyDescent="0.2">
      <c r="A81" s="82" t="s">
        <v>137</v>
      </c>
      <c r="B81" s="83" t="s">
        <v>31</v>
      </c>
      <c r="C81" s="84" t="s">
        <v>138</v>
      </c>
      <c r="D81" s="85" t="s">
        <v>43</v>
      </c>
      <c r="E81" s="85">
        <v>464754.57</v>
      </c>
      <c r="F81" s="86" t="str">
        <f t="shared" si="0"/>
        <v>-</v>
      </c>
    </row>
    <row r="82" spans="1:6" ht="61.5" customHeight="1" x14ac:dyDescent="0.2">
      <c r="A82" s="82" t="s">
        <v>892</v>
      </c>
      <c r="B82" s="83" t="s">
        <v>31</v>
      </c>
      <c r="C82" s="84" t="s">
        <v>888</v>
      </c>
      <c r="D82" s="85" t="s">
        <v>43</v>
      </c>
      <c r="E82" s="85">
        <v>457660.75</v>
      </c>
      <c r="F82" s="86" t="str">
        <f t="shared" si="0"/>
        <v>-</v>
      </c>
    </row>
    <row r="83" spans="1:6" ht="39.75" customHeight="1" x14ac:dyDescent="0.2">
      <c r="A83" s="82" t="s">
        <v>893</v>
      </c>
      <c r="B83" s="83" t="s">
        <v>31</v>
      </c>
      <c r="C83" s="84" t="s">
        <v>889</v>
      </c>
      <c r="D83" s="85" t="s">
        <v>43</v>
      </c>
      <c r="E83" s="85">
        <v>6584.42</v>
      </c>
      <c r="F83" s="86" t="str">
        <f t="shared" si="0"/>
        <v>-</v>
      </c>
    </row>
    <row r="84" spans="1:6" ht="60.75" customHeight="1" x14ac:dyDescent="0.2">
      <c r="A84" s="82" t="s">
        <v>894</v>
      </c>
      <c r="B84" s="83" t="s">
        <v>31</v>
      </c>
      <c r="C84" s="84" t="s">
        <v>890</v>
      </c>
      <c r="D84" s="85" t="s">
        <v>43</v>
      </c>
      <c r="E84" s="85">
        <v>309.39999999999998</v>
      </c>
      <c r="F84" s="86" t="str">
        <f t="shared" si="0"/>
        <v>-</v>
      </c>
    </row>
    <row r="85" spans="1:6" ht="39" customHeight="1" x14ac:dyDescent="0.2">
      <c r="A85" s="170" t="s">
        <v>895</v>
      </c>
      <c r="B85" s="83" t="s">
        <v>31</v>
      </c>
      <c r="C85" s="84" t="s">
        <v>891</v>
      </c>
      <c r="D85" s="85" t="s">
        <v>43</v>
      </c>
      <c r="E85" s="85">
        <v>200</v>
      </c>
      <c r="F85" s="86" t="str">
        <f t="shared" si="0"/>
        <v>-</v>
      </c>
    </row>
    <row r="86" spans="1:6" x14ac:dyDescent="0.2">
      <c r="A86" s="82" t="s">
        <v>139</v>
      </c>
      <c r="B86" s="83" t="s">
        <v>31</v>
      </c>
      <c r="C86" s="84" t="s">
        <v>140</v>
      </c>
      <c r="D86" s="85" t="s">
        <v>43</v>
      </c>
      <c r="E86" s="85">
        <v>33167.919999999998</v>
      </c>
      <c r="F86" s="86" t="str">
        <f t="shared" si="0"/>
        <v>-</v>
      </c>
    </row>
    <row r="87" spans="1:6" ht="33.75" x14ac:dyDescent="0.2">
      <c r="A87" s="82" t="s">
        <v>141</v>
      </c>
      <c r="B87" s="83" t="s">
        <v>31</v>
      </c>
      <c r="C87" s="84" t="s">
        <v>142</v>
      </c>
      <c r="D87" s="85" t="s">
        <v>43</v>
      </c>
      <c r="E87" s="85">
        <v>33167.919999999998</v>
      </c>
      <c r="F87" s="86" t="str">
        <f t="shared" si="0"/>
        <v>-</v>
      </c>
    </row>
    <row r="88" spans="1:6" ht="56.25" x14ac:dyDescent="0.2">
      <c r="A88" s="82" t="s">
        <v>896</v>
      </c>
      <c r="B88" s="83" t="s">
        <v>31</v>
      </c>
      <c r="C88" s="84" t="s">
        <v>142</v>
      </c>
      <c r="D88" s="85" t="s">
        <v>43</v>
      </c>
      <c r="E88" s="85">
        <v>31590.400000000001</v>
      </c>
      <c r="F88" s="86" t="str">
        <f t="shared" si="0"/>
        <v>-</v>
      </c>
    </row>
    <row r="89" spans="1:6" ht="33.75" x14ac:dyDescent="0.2">
      <c r="A89" s="82" t="s">
        <v>897</v>
      </c>
      <c r="B89" s="83" t="s">
        <v>31</v>
      </c>
      <c r="C89" s="84" t="s">
        <v>142</v>
      </c>
      <c r="D89" s="85" t="s">
        <v>43</v>
      </c>
      <c r="E89" s="85">
        <v>1577.52</v>
      </c>
      <c r="F89" s="86" t="str">
        <f t="shared" si="0"/>
        <v>-</v>
      </c>
    </row>
    <row r="90" spans="1:6" x14ac:dyDescent="0.2">
      <c r="A90" s="77" t="s">
        <v>143</v>
      </c>
      <c r="B90" s="78" t="s">
        <v>31</v>
      </c>
      <c r="C90" s="79" t="s">
        <v>144</v>
      </c>
      <c r="D90" s="80" t="s">
        <v>43</v>
      </c>
      <c r="E90" s="80">
        <v>756389.43</v>
      </c>
      <c r="F90" s="81" t="str">
        <f t="shared" si="0"/>
        <v>-</v>
      </c>
    </row>
    <row r="91" spans="1:6" ht="29.25" customHeight="1" x14ac:dyDescent="0.2">
      <c r="A91" s="82" t="s">
        <v>145</v>
      </c>
      <c r="B91" s="83" t="s">
        <v>31</v>
      </c>
      <c r="C91" s="84" t="s">
        <v>146</v>
      </c>
      <c r="D91" s="85" t="s">
        <v>43</v>
      </c>
      <c r="E91" s="85">
        <v>747189.43</v>
      </c>
      <c r="F91" s="86" t="str">
        <f t="shared" si="0"/>
        <v>-</v>
      </c>
    </row>
    <row r="92" spans="1:6" ht="40.5" customHeight="1" x14ac:dyDescent="0.2">
      <c r="A92" s="82" t="s">
        <v>147</v>
      </c>
      <c r="B92" s="83" t="s">
        <v>31</v>
      </c>
      <c r="C92" s="84" t="s">
        <v>148</v>
      </c>
      <c r="D92" s="85" t="s">
        <v>43</v>
      </c>
      <c r="E92" s="85">
        <v>747189.43</v>
      </c>
      <c r="F92" s="86" t="str">
        <f t="shared" si="0"/>
        <v>-</v>
      </c>
    </row>
    <row r="93" spans="1:6" ht="72.75" customHeight="1" x14ac:dyDescent="0.2">
      <c r="A93" s="87" t="s">
        <v>149</v>
      </c>
      <c r="B93" s="83" t="s">
        <v>31</v>
      </c>
      <c r="C93" s="84" t="s">
        <v>150</v>
      </c>
      <c r="D93" s="85" t="s">
        <v>43</v>
      </c>
      <c r="E93" s="85">
        <v>747189.43</v>
      </c>
      <c r="F93" s="86" t="str">
        <f t="shared" si="0"/>
        <v>-</v>
      </c>
    </row>
    <row r="94" spans="1:6" ht="41.25" customHeight="1" x14ac:dyDescent="0.2">
      <c r="A94" s="82" t="s">
        <v>151</v>
      </c>
      <c r="B94" s="83" t="s">
        <v>31</v>
      </c>
      <c r="C94" s="84" t="s">
        <v>152</v>
      </c>
      <c r="D94" s="85" t="s">
        <v>43</v>
      </c>
      <c r="E94" s="85">
        <v>9200</v>
      </c>
      <c r="F94" s="86" t="str">
        <f t="shared" si="0"/>
        <v>-</v>
      </c>
    </row>
    <row r="95" spans="1:6" ht="28.5" customHeight="1" x14ac:dyDescent="0.2">
      <c r="A95" s="82" t="s">
        <v>153</v>
      </c>
      <c r="B95" s="83" t="s">
        <v>31</v>
      </c>
      <c r="C95" s="84" t="s">
        <v>154</v>
      </c>
      <c r="D95" s="85" t="s">
        <v>43</v>
      </c>
      <c r="E95" s="85">
        <v>-10000</v>
      </c>
      <c r="F95" s="86" t="str">
        <f t="shared" si="0"/>
        <v>-</v>
      </c>
    </row>
    <row r="96" spans="1:6" ht="51.75" customHeight="1" x14ac:dyDescent="0.2">
      <c r="A96" s="82" t="s">
        <v>155</v>
      </c>
      <c r="B96" s="83" t="s">
        <v>31</v>
      </c>
      <c r="C96" s="84" t="s">
        <v>156</v>
      </c>
      <c r="D96" s="85" t="s">
        <v>43</v>
      </c>
      <c r="E96" s="85">
        <v>19200</v>
      </c>
      <c r="F96" s="86" t="str">
        <f t="shared" si="0"/>
        <v>-</v>
      </c>
    </row>
    <row r="97" spans="1:6" ht="73.5" customHeight="1" x14ac:dyDescent="0.2">
      <c r="A97" s="87" t="s">
        <v>157</v>
      </c>
      <c r="B97" s="83" t="s">
        <v>31</v>
      </c>
      <c r="C97" s="84" t="s">
        <v>158</v>
      </c>
      <c r="D97" s="85" t="s">
        <v>43</v>
      </c>
      <c r="E97" s="85">
        <v>19200</v>
      </c>
      <c r="F97" s="86" t="str">
        <f t="shared" si="0"/>
        <v>-</v>
      </c>
    </row>
    <row r="98" spans="1:6" ht="43.5" customHeight="1" x14ac:dyDescent="0.2">
      <c r="A98" s="77" t="s">
        <v>159</v>
      </c>
      <c r="B98" s="78" t="s">
        <v>31</v>
      </c>
      <c r="C98" s="79" t="s">
        <v>160</v>
      </c>
      <c r="D98" s="80" t="s">
        <v>43</v>
      </c>
      <c r="E98" s="80">
        <v>14253043.58</v>
      </c>
      <c r="F98" s="81" t="str">
        <f t="shared" ref="F98:F162" si="1">IF(OR(D98="-",IF(E98="-",0,E98)&gt;=IF(D98="-",0,D98)),"-",IF(D98="-",0,D98)-IF(E98="-",0,E98))</f>
        <v>-</v>
      </c>
    </row>
    <row r="99" spans="1:6" ht="76.5" customHeight="1" x14ac:dyDescent="0.2">
      <c r="A99" s="87" t="s">
        <v>161</v>
      </c>
      <c r="B99" s="83" t="s">
        <v>31</v>
      </c>
      <c r="C99" s="84" t="s">
        <v>162</v>
      </c>
      <c r="D99" s="85" t="s">
        <v>43</v>
      </c>
      <c r="E99" s="85">
        <v>13618199.689999999</v>
      </c>
      <c r="F99" s="86" t="str">
        <f t="shared" si="1"/>
        <v>-</v>
      </c>
    </row>
    <row r="100" spans="1:6" ht="63.75" customHeight="1" x14ac:dyDescent="0.2">
      <c r="A100" s="82" t="s">
        <v>163</v>
      </c>
      <c r="B100" s="83" t="s">
        <v>31</v>
      </c>
      <c r="C100" s="84" t="s">
        <v>164</v>
      </c>
      <c r="D100" s="85" t="s">
        <v>43</v>
      </c>
      <c r="E100" s="85">
        <v>1317047.43</v>
      </c>
      <c r="F100" s="86" t="str">
        <f t="shared" si="1"/>
        <v>-</v>
      </c>
    </row>
    <row r="101" spans="1:6" ht="67.5" x14ac:dyDescent="0.2">
      <c r="A101" s="87" t="s">
        <v>165</v>
      </c>
      <c r="B101" s="83" t="s">
        <v>31</v>
      </c>
      <c r="C101" s="84" t="s">
        <v>166</v>
      </c>
      <c r="D101" s="85" t="s">
        <v>43</v>
      </c>
      <c r="E101" s="85">
        <v>1317047.43</v>
      </c>
      <c r="F101" s="86" t="str">
        <f t="shared" si="1"/>
        <v>-</v>
      </c>
    </row>
    <row r="102" spans="1:6" ht="72.75" customHeight="1" x14ac:dyDescent="0.2">
      <c r="A102" s="87" t="s">
        <v>167</v>
      </c>
      <c r="B102" s="83" t="s">
        <v>31</v>
      </c>
      <c r="C102" s="84" t="s">
        <v>168</v>
      </c>
      <c r="D102" s="85" t="s">
        <v>43</v>
      </c>
      <c r="E102" s="85">
        <v>23962.98</v>
      </c>
      <c r="F102" s="86" t="str">
        <f t="shared" si="1"/>
        <v>-</v>
      </c>
    </row>
    <row r="103" spans="1:6" ht="63.75" customHeight="1" x14ac:dyDescent="0.2">
      <c r="A103" s="82" t="s">
        <v>169</v>
      </c>
      <c r="B103" s="83" t="s">
        <v>31</v>
      </c>
      <c r="C103" s="84" t="s">
        <v>170</v>
      </c>
      <c r="D103" s="85" t="s">
        <v>43</v>
      </c>
      <c r="E103" s="85">
        <v>23962.98</v>
      </c>
      <c r="F103" s="86" t="str">
        <f t="shared" si="1"/>
        <v>-</v>
      </c>
    </row>
    <row r="104" spans="1:6" ht="41.25" customHeight="1" x14ac:dyDescent="0.2">
      <c r="A104" s="82" t="s">
        <v>171</v>
      </c>
      <c r="B104" s="83" t="s">
        <v>31</v>
      </c>
      <c r="C104" s="84" t="s">
        <v>172</v>
      </c>
      <c r="D104" s="85" t="s">
        <v>43</v>
      </c>
      <c r="E104" s="85">
        <v>12277189.279999999</v>
      </c>
      <c r="F104" s="86" t="str">
        <f t="shared" si="1"/>
        <v>-</v>
      </c>
    </row>
    <row r="105" spans="1:6" ht="33.75" x14ac:dyDescent="0.2">
      <c r="A105" s="82" t="s">
        <v>173</v>
      </c>
      <c r="B105" s="83" t="s">
        <v>31</v>
      </c>
      <c r="C105" s="84" t="s">
        <v>174</v>
      </c>
      <c r="D105" s="85" t="s">
        <v>43</v>
      </c>
      <c r="E105" s="85">
        <v>12277189.279999999</v>
      </c>
      <c r="F105" s="86" t="str">
        <f t="shared" si="1"/>
        <v>-</v>
      </c>
    </row>
    <row r="106" spans="1:6" ht="30.75" customHeight="1" x14ac:dyDescent="0.2">
      <c r="A106" s="82" t="s">
        <v>175</v>
      </c>
      <c r="B106" s="83" t="s">
        <v>31</v>
      </c>
      <c r="C106" s="84" t="s">
        <v>176</v>
      </c>
      <c r="D106" s="85" t="s">
        <v>43</v>
      </c>
      <c r="E106" s="85">
        <v>178063</v>
      </c>
      <c r="F106" s="86" t="str">
        <f t="shared" si="1"/>
        <v>-</v>
      </c>
    </row>
    <row r="107" spans="1:6" ht="44.25" customHeight="1" x14ac:dyDescent="0.2">
      <c r="A107" s="82" t="s">
        <v>177</v>
      </c>
      <c r="B107" s="83" t="s">
        <v>31</v>
      </c>
      <c r="C107" s="84" t="s">
        <v>178</v>
      </c>
      <c r="D107" s="85" t="s">
        <v>43</v>
      </c>
      <c r="E107" s="85">
        <v>178063</v>
      </c>
      <c r="F107" s="86" t="str">
        <f t="shared" si="1"/>
        <v>-</v>
      </c>
    </row>
    <row r="108" spans="1:6" ht="52.5" customHeight="1" x14ac:dyDescent="0.2">
      <c r="A108" s="82" t="s">
        <v>179</v>
      </c>
      <c r="B108" s="83" t="s">
        <v>31</v>
      </c>
      <c r="C108" s="84" t="s">
        <v>180</v>
      </c>
      <c r="D108" s="85" t="s">
        <v>43</v>
      </c>
      <c r="E108" s="85">
        <v>178063</v>
      </c>
      <c r="F108" s="86" t="str">
        <f t="shared" si="1"/>
        <v>-</v>
      </c>
    </row>
    <row r="109" spans="1:6" ht="73.5" customHeight="1" x14ac:dyDescent="0.2">
      <c r="A109" s="87" t="s">
        <v>181</v>
      </c>
      <c r="B109" s="83" t="s">
        <v>31</v>
      </c>
      <c r="C109" s="84" t="s">
        <v>182</v>
      </c>
      <c r="D109" s="85" t="s">
        <v>43</v>
      </c>
      <c r="E109" s="85">
        <v>456780.89</v>
      </c>
      <c r="F109" s="86" t="str">
        <f t="shared" si="1"/>
        <v>-</v>
      </c>
    </row>
    <row r="110" spans="1:6" ht="76.5" customHeight="1" x14ac:dyDescent="0.2">
      <c r="A110" s="87" t="s">
        <v>183</v>
      </c>
      <c r="B110" s="83" t="s">
        <v>31</v>
      </c>
      <c r="C110" s="84" t="s">
        <v>184</v>
      </c>
      <c r="D110" s="85" t="s">
        <v>43</v>
      </c>
      <c r="E110" s="85">
        <v>456780.89</v>
      </c>
      <c r="F110" s="86" t="str">
        <f t="shared" si="1"/>
        <v>-</v>
      </c>
    </row>
    <row r="111" spans="1:6" ht="78.75" customHeight="1" x14ac:dyDescent="0.2">
      <c r="A111" s="82" t="s">
        <v>185</v>
      </c>
      <c r="B111" s="83" t="s">
        <v>31</v>
      </c>
      <c r="C111" s="84" t="s">
        <v>186</v>
      </c>
      <c r="D111" s="85" t="s">
        <v>43</v>
      </c>
      <c r="E111" s="85">
        <v>456780.89</v>
      </c>
      <c r="F111" s="86" t="str">
        <f t="shared" si="1"/>
        <v>-</v>
      </c>
    </row>
    <row r="112" spans="1:6" ht="22.5" x14ac:dyDescent="0.2">
      <c r="A112" s="77" t="s">
        <v>187</v>
      </c>
      <c r="B112" s="78" t="s">
        <v>31</v>
      </c>
      <c r="C112" s="79" t="s">
        <v>188</v>
      </c>
      <c r="D112" s="80" t="s">
        <v>43</v>
      </c>
      <c r="E112" s="80">
        <v>3192345.53</v>
      </c>
      <c r="F112" s="81" t="str">
        <f t="shared" si="1"/>
        <v>-</v>
      </c>
    </row>
    <row r="113" spans="1:6" x14ac:dyDescent="0.2">
      <c r="A113" s="82" t="s">
        <v>189</v>
      </c>
      <c r="B113" s="83" t="s">
        <v>31</v>
      </c>
      <c r="C113" s="84" t="s">
        <v>190</v>
      </c>
      <c r="D113" s="85" t="s">
        <v>43</v>
      </c>
      <c r="E113" s="85">
        <v>3192345.53</v>
      </c>
      <c r="F113" s="86" t="str">
        <f t="shared" si="1"/>
        <v>-</v>
      </c>
    </row>
    <row r="114" spans="1:6" ht="22.5" x14ac:dyDescent="0.2">
      <c r="A114" s="82" t="s">
        <v>191</v>
      </c>
      <c r="B114" s="83" t="s">
        <v>31</v>
      </c>
      <c r="C114" s="84" t="s">
        <v>192</v>
      </c>
      <c r="D114" s="85" t="s">
        <v>43</v>
      </c>
      <c r="E114" s="85">
        <v>358525.42</v>
      </c>
      <c r="F114" s="86" t="str">
        <f t="shared" si="1"/>
        <v>-</v>
      </c>
    </row>
    <row r="115" spans="1:6" ht="78.75" x14ac:dyDescent="0.2">
      <c r="A115" s="82" t="s">
        <v>827</v>
      </c>
      <c r="B115" s="83" t="s">
        <v>31</v>
      </c>
      <c r="C115" s="84" t="s">
        <v>193</v>
      </c>
      <c r="D115" s="85" t="s">
        <v>43</v>
      </c>
      <c r="E115" s="85">
        <v>358525.42</v>
      </c>
      <c r="F115" s="86" t="str">
        <f t="shared" si="1"/>
        <v>-</v>
      </c>
    </row>
    <row r="116" spans="1:6" ht="32.25" customHeight="1" x14ac:dyDescent="0.2">
      <c r="A116" s="82" t="s">
        <v>194</v>
      </c>
      <c r="B116" s="83" t="s">
        <v>31</v>
      </c>
      <c r="C116" s="84" t="s">
        <v>195</v>
      </c>
      <c r="D116" s="85" t="s">
        <v>43</v>
      </c>
      <c r="E116" s="85">
        <v>23669.29</v>
      </c>
      <c r="F116" s="86" t="str">
        <f t="shared" si="1"/>
        <v>-</v>
      </c>
    </row>
    <row r="117" spans="1:6" ht="49.5" customHeight="1" x14ac:dyDescent="0.2">
      <c r="A117" s="82" t="s">
        <v>196</v>
      </c>
      <c r="B117" s="83" t="s">
        <v>31</v>
      </c>
      <c r="C117" s="84" t="s">
        <v>197</v>
      </c>
      <c r="D117" s="85" t="s">
        <v>43</v>
      </c>
      <c r="E117" s="85">
        <v>23669.29</v>
      </c>
      <c r="F117" s="86" t="str">
        <f t="shared" si="1"/>
        <v>-</v>
      </c>
    </row>
    <row r="118" spans="1:6" ht="22.5" x14ac:dyDescent="0.2">
      <c r="A118" s="82" t="s">
        <v>198</v>
      </c>
      <c r="B118" s="83" t="s">
        <v>31</v>
      </c>
      <c r="C118" s="84" t="s">
        <v>199</v>
      </c>
      <c r="D118" s="85" t="s">
        <v>43</v>
      </c>
      <c r="E118" s="85">
        <v>136610.26</v>
      </c>
      <c r="F118" s="86" t="str">
        <f t="shared" si="1"/>
        <v>-</v>
      </c>
    </row>
    <row r="119" spans="1:6" ht="51" customHeight="1" x14ac:dyDescent="0.2">
      <c r="A119" s="82" t="s">
        <v>200</v>
      </c>
      <c r="B119" s="83" t="s">
        <v>31</v>
      </c>
      <c r="C119" s="84" t="s">
        <v>201</v>
      </c>
      <c r="D119" s="85" t="s">
        <v>43</v>
      </c>
      <c r="E119" s="85">
        <v>136610.26</v>
      </c>
      <c r="F119" s="86" t="str">
        <f t="shared" si="1"/>
        <v>-</v>
      </c>
    </row>
    <row r="120" spans="1:6" ht="42" customHeight="1" x14ac:dyDescent="0.2">
      <c r="A120" s="82" t="s">
        <v>202</v>
      </c>
      <c r="B120" s="83" t="s">
        <v>31</v>
      </c>
      <c r="C120" s="84" t="s">
        <v>203</v>
      </c>
      <c r="D120" s="85" t="s">
        <v>43</v>
      </c>
      <c r="E120" s="85">
        <v>2673540.56</v>
      </c>
      <c r="F120" s="86" t="str">
        <f t="shared" si="1"/>
        <v>-</v>
      </c>
    </row>
    <row r="121" spans="1:6" ht="67.5" x14ac:dyDescent="0.2">
      <c r="A121" s="87" t="s">
        <v>204</v>
      </c>
      <c r="B121" s="83" t="s">
        <v>31</v>
      </c>
      <c r="C121" s="84" t="s">
        <v>205</v>
      </c>
      <c r="D121" s="85" t="s">
        <v>43</v>
      </c>
      <c r="E121" s="85">
        <v>2673540.56</v>
      </c>
      <c r="F121" s="86" t="str">
        <f t="shared" si="1"/>
        <v>-</v>
      </c>
    </row>
    <row r="122" spans="1:6" ht="22.5" x14ac:dyDescent="0.2">
      <c r="A122" s="77" t="s">
        <v>206</v>
      </c>
      <c r="B122" s="78" t="s">
        <v>31</v>
      </c>
      <c r="C122" s="79" t="s">
        <v>828</v>
      </c>
      <c r="D122" s="80" t="s">
        <v>43</v>
      </c>
      <c r="E122" s="80">
        <v>174212.07</v>
      </c>
      <c r="F122" s="81" t="str">
        <f t="shared" si="1"/>
        <v>-</v>
      </c>
    </row>
    <row r="123" spans="1:6" x14ac:dyDescent="0.2">
      <c r="A123" s="82" t="s">
        <v>207</v>
      </c>
      <c r="B123" s="83" t="s">
        <v>31</v>
      </c>
      <c r="C123" s="84" t="s">
        <v>829</v>
      </c>
      <c r="D123" s="85" t="s">
        <v>43</v>
      </c>
      <c r="E123" s="85">
        <v>61185</v>
      </c>
      <c r="F123" s="86" t="str">
        <f t="shared" si="1"/>
        <v>-</v>
      </c>
    </row>
    <row r="124" spans="1:6" x14ac:dyDescent="0.2">
      <c r="A124" s="82" t="s">
        <v>208</v>
      </c>
      <c r="B124" s="83" t="s">
        <v>31</v>
      </c>
      <c r="C124" s="84" t="s">
        <v>830</v>
      </c>
      <c r="D124" s="85" t="s">
        <v>43</v>
      </c>
      <c r="E124" s="85">
        <v>61185</v>
      </c>
      <c r="F124" s="86" t="str">
        <f t="shared" si="1"/>
        <v>-</v>
      </c>
    </row>
    <row r="125" spans="1:6" ht="22.5" x14ac:dyDescent="0.2">
      <c r="A125" s="82" t="s">
        <v>209</v>
      </c>
      <c r="B125" s="83" t="s">
        <v>31</v>
      </c>
      <c r="C125" s="84" t="s">
        <v>210</v>
      </c>
      <c r="D125" s="85" t="s">
        <v>43</v>
      </c>
      <c r="E125" s="85">
        <v>61185</v>
      </c>
      <c r="F125" s="86" t="str">
        <f t="shared" si="1"/>
        <v>-</v>
      </c>
    </row>
    <row r="126" spans="1:6" x14ac:dyDescent="0.2">
      <c r="A126" s="82" t="s">
        <v>211</v>
      </c>
      <c r="B126" s="83" t="s">
        <v>31</v>
      </c>
      <c r="C126" s="84" t="s">
        <v>212</v>
      </c>
      <c r="D126" s="85" t="s">
        <v>43</v>
      </c>
      <c r="E126" s="85">
        <v>113027.07</v>
      </c>
      <c r="F126" s="86" t="str">
        <f t="shared" si="1"/>
        <v>-</v>
      </c>
    </row>
    <row r="127" spans="1:6" x14ac:dyDescent="0.2">
      <c r="A127" s="82" t="s">
        <v>213</v>
      </c>
      <c r="B127" s="83" t="s">
        <v>31</v>
      </c>
      <c r="C127" s="84" t="s">
        <v>214</v>
      </c>
      <c r="D127" s="85" t="s">
        <v>43</v>
      </c>
      <c r="E127" s="85">
        <v>113027.07</v>
      </c>
      <c r="F127" s="86" t="str">
        <f t="shared" si="1"/>
        <v>-</v>
      </c>
    </row>
    <row r="128" spans="1:6" ht="22.5" x14ac:dyDescent="0.2">
      <c r="A128" s="82" t="s">
        <v>215</v>
      </c>
      <c r="B128" s="83" t="s">
        <v>31</v>
      </c>
      <c r="C128" s="84" t="s">
        <v>216</v>
      </c>
      <c r="D128" s="85" t="s">
        <v>43</v>
      </c>
      <c r="E128" s="85">
        <v>113027.07</v>
      </c>
      <c r="F128" s="86" t="str">
        <f t="shared" si="1"/>
        <v>-</v>
      </c>
    </row>
    <row r="129" spans="1:6" ht="22.5" x14ac:dyDescent="0.2">
      <c r="A129" s="77" t="s">
        <v>217</v>
      </c>
      <c r="B129" s="78" t="s">
        <v>31</v>
      </c>
      <c r="C129" s="79" t="s">
        <v>218</v>
      </c>
      <c r="D129" s="80" t="s">
        <v>43</v>
      </c>
      <c r="E129" s="80">
        <v>350244.24</v>
      </c>
      <c r="F129" s="81" t="str">
        <f t="shared" si="1"/>
        <v>-</v>
      </c>
    </row>
    <row r="130" spans="1:6" ht="74.25" customHeight="1" x14ac:dyDescent="0.2">
      <c r="A130" s="87" t="s">
        <v>219</v>
      </c>
      <c r="B130" s="83" t="s">
        <v>31</v>
      </c>
      <c r="C130" s="84" t="s">
        <v>220</v>
      </c>
      <c r="D130" s="85" t="s">
        <v>43</v>
      </c>
      <c r="E130" s="85">
        <v>272470.84999999998</v>
      </c>
      <c r="F130" s="86" t="str">
        <f t="shared" si="1"/>
        <v>-</v>
      </c>
    </row>
    <row r="131" spans="1:6" ht="83.25" customHeight="1" x14ac:dyDescent="0.2">
      <c r="A131" s="87" t="s">
        <v>221</v>
      </c>
      <c r="B131" s="83" t="s">
        <v>31</v>
      </c>
      <c r="C131" s="84" t="s">
        <v>222</v>
      </c>
      <c r="D131" s="85" t="s">
        <v>43</v>
      </c>
      <c r="E131" s="85">
        <v>272470.84999999998</v>
      </c>
      <c r="F131" s="86" t="str">
        <f t="shared" si="1"/>
        <v>-</v>
      </c>
    </row>
    <row r="132" spans="1:6" ht="72.75" customHeight="1" x14ac:dyDescent="0.2">
      <c r="A132" s="87" t="s">
        <v>223</v>
      </c>
      <c r="B132" s="83" t="s">
        <v>31</v>
      </c>
      <c r="C132" s="84" t="s">
        <v>224</v>
      </c>
      <c r="D132" s="85" t="s">
        <v>43</v>
      </c>
      <c r="E132" s="85">
        <v>272470.84999999998</v>
      </c>
      <c r="F132" s="86" t="str">
        <f t="shared" si="1"/>
        <v>-</v>
      </c>
    </row>
    <row r="133" spans="1:6" ht="28.5" customHeight="1" x14ac:dyDescent="0.2">
      <c r="A133" s="82" t="s">
        <v>225</v>
      </c>
      <c r="B133" s="83" t="s">
        <v>31</v>
      </c>
      <c r="C133" s="84" t="s">
        <v>226</v>
      </c>
      <c r="D133" s="85" t="s">
        <v>43</v>
      </c>
      <c r="E133" s="85">
        <v>77773.39</v>
      </c>
      <c r="F133" s="86" t="str">
        <f t="shared" si="1"/>
        <v>-</v>
      </c>
    </row>
    <row r="134" spans="1:6" ht="30" customHeight="1" x14ac:dyDescent="0.2">
      <c r="A134" s="82" t="s">
        <v>227</v>
      </c>
      <c r="B134" s="83" t="s">
        <v>31</v>
      </c>
      <c r="C134" s="84" t="s">
        <v>228</v>
      </c>
      <c r="D134" s="85" t="s">
        <v>43</v>
      </c>
      <c r="E134" s="85">
        <v>77773.39</v>
      </c>
      <c r="F134" s="86" t="str">
        <f t="shared" si="1"/>
        <v>-</v>
      </c>
    </row>
    <row r="135" spans="1:6" ht="39" customHeight="1" x14ac:dyDescent="0.2">
      <c r="A135" s="82" t="s">
        <v>229</v>
      </c>
      <c r="B135" s="83" t="s">
        <v>31</v>
      </c>
      <c r="C135" s="84" t="s">
        <v>230</v>
      </c>
      <c r="D135" s="85" t="s">
        <v>43</v>
      </c>
      <c r="E135" s="85">
        <v>77773.39</v>
      </c>
      <c r="F135" s="86" t="str">
        <f t="shared" si="1"/>
        <v>-</v>
      </c>
    </row>
    <row r="136" spans="1:6" x14ac:dyDescent="0.2">
      <c r="A136" s="77" t="s">
        <v>231</v>
      </c>
      <c r="B136" s="78" t="s">
        <v>31</v>
      </c>
      <c r="C136" s="79" t="s">
        <v>232</v>
      </c>
      <c r="D136" s="80" t="s">
        <v>43</v>
      </c>
      <c r="E136" s="80">
        <v>4050</v>
      </c>
      <c r="F136" s="81" t="str">
        <f t="shared" si="1"/>
        <v>-</v>
      </c>
    </row>
    <row r="137" spans="1:6" ht="33.75" x14ac:dyDescent="0.2">
      <c r="A137" s="82" t="s">
        <v>233</v>
      </c>
      <c r="B137" s="83" t="s">
        <v>31</v>
      </c>
      <c r="C137" s="84" t="s">
        <v>234</v>
      </c>
      <c r="D137" s="85" t="s">
        <v>43</v>
      </c>
      <c r="E137" s="85">
        <v>4050</v>
      </c>
      <c r="F137" s="86" t="str">
        <f t="shared" si="1"/>
        <v>-</v>
      </c>
    </row>
    <row r="138" spans="1:6" ht="33.75" x14ac:dyDescent="0.2">
      <c r="A138" s="82" t="s">
        <v>235</v>
      </c>
      <c r="B138" s="83" t="s">
        <v>31</v>
      </c>
      <c r="C138" s="84" t="s">
        <v>236</v>
      </c>
      <c r="D138" s="85" t="s">
        <v>43</v>
      </c>
      <c r="E138" s="85">
        <v>4050</v>
      </c>
      <c r="F138" s="86" t="str">
        <f t="shared" si="1"/>
        <v>-</v>
      </c>
    </row>
    <row r="139" spans="1:6" x14ac:dyDescent="0.2">
      <c r="A139" s="77" t="s">
        <v>237</v>
      </c>
      <c r="B139" s="78" t="s">
        <v>31</v>
      </c>
      <c r="C139" s="79" t="s">
        <v>238</v>
      </c>
      <c r="D139" s="80" t="s">
        <v>43</v>
      </c>
      <c r="E139" s="80">
        <v>1240276.03</v>
      </c>
      <c r="F139" s="81" t="str">
        <f t="shared" si="1"/>
        <v>-</v>
      </c>
    </row>
    <row r="140" spans="1:6" ht="26.25" customHeight="1" x14ac:dyDescent="0.2">
      <c r="A140" s="82" t="s">
        <v>239</v>
      </c>
      <c r="B140" s="83" t="s">
        <v>31</v>
      </c>
      <c r="C140" s="84" t="s">
        <v>240</v>
      </c>
      <c r="D140" s="85" t="s">
        <v>43</v>
      </c>
      <c r="E140" s="85">
        <v>15673</v>
      </c>
      <c r="F140" s="86" t="str">
        <f t="shared" si="1"/>
        <v>-</v>
      </c>
    </row>
    <row r="141" spans="1:6" ht="68.25" customHeight="1" x14ac:dyDescent="0.2">
      <c r="A141" s="82" t="s">
        <v>831</v>
      </c>
      <c r="B141" s="83" t="s">
        <v>31</v>
      </c>
      <c r="C141" s="84" t="s">
        <v>241</v>
      </c>
      <c r="D141" s="85" t="s">
        <v>43</v>
      </c>
      <c r="E141" s="85">
        <v>15473</v>
      </c>
      <c r="F141" s="86" t="str">
        <f t="shared" si="1"/>
        <v>-</v>
      </c>
    </row>
    <row r="142" spans="1:6" ht="66.75" customHeight="1" x14ac:dyDescent="0.2">
      <c r="A142" s="82" t="s">
        <v>831</v>
      </c>
      <c r="B142" s="83" t="s">
        <v>31</v>
      </c>
      <c r="C142" s="84" t="s">
        <v>242</v>
      </c>
      <c r="D142" s="85" t="s">
        <v>43</v>
      </c>
      <c r="E142" s="85">
        <v>15473</v>
      </c>
      <c r="F142" s="86" t="str">
        <f t="shared" si="1"/>
        <v>-</v>
      </c>
    </row>
    <row r="143" spans="1:6" ht="50.25" customHeight="1" x14ac:dyDescent="0.2">
      <c r="A143" s="82" t="s">
        <v>243</v>
      </c>
      <c r="B143" s="83" t="s">
        <v>31</v>
      </c>
      <c r="C143" s="84" t="s">
        <v>244</v>
      </c>
      <c r="D143" s="85" t="s">
        <v>43</v>
      </c>
      <c r="E143" s="85">
        <v>200</v>
      </c>
      <c r="F143" s="86" t="str">
        <f t="shared" si="1"/>
        <v>-</v>
      </c>
    </row>
    <row r="144" spans="1:6" ht="84.75" customHeight="1" x14ac:dyDescent="0.2">
      <c r="A144" s="87" t="s">
        <v>245</v>
      </c>
      <c r="B144" s="83" t="s">
        <v>31</v>
      </c>
      <c r="C144" s="84" t="s">
        <v>246</v>
      </c>
      <c r="D144" s="85" t="s">
        <v>43</v>
      </c>
      <c r="E144" s="85">
        <v>200</v>
      </c>
      <c r="F144" s="86" t="str">
        <f t="shared" si="1"/>
        <v>-</v>
      </c>
    </row>
    <row r="145" spans="1:6" ht="54" customHeight="1" x14ac:dyDescent="0.2">
      <c r="A145" s="82" t="s">
        <v>247</v>
      </c>
      <c r="B145" s="83" t="s">
        <v>31</v>
      </c>
      <c r="C145" s="84" t="s">
        <v>832</v>
      </c>
      <c r="D145" s="85" t="s">
        <v>43</v>
      </c>
      <c r="E145" s="85">
        <v>17470</v>
      </c>
      <c r="F145" s="86" t="str">
        <f t="shared" si="1"/>
        <v>-</v>
      </c>
    </row>
    <row r="146" spans="1:6" ht="51.75" customHeight="1" x14ac:dyDescent="0.2">
      <c r="A146" s="82" t="s">
        <v>248</v>
      </c>
      <c r="B146" s="83" t="s">
        <v>31</v>
      </c>
      <c r="C146" s="84" t="s">
        <v>249</v>
      </c>
      <c r="D146" s="85" t="s">
        <v>43</v>
      </c>
      <c r="E146" s="85">
        <v>15000</v>
      </c>
      <c r="F146" s="86" t="str">
        <f t="shared" si="1"/>
        <v>-</v>
      </c>
    </row>
    <row r="147" spans="1:6" ht="78.75" x14ac:dyDescent="0.2">
      <c r="A147" s="87" t="s">
        <v>250</v>
      </c>
      <c r="B147" s="83" t="s">
        <v>31</v>
      </c>
      <c r="C147" s="84" t="s">
        <v>251</v>
      </c>
      <c r="D147" s="85" t="s">
        <v>43</v>
      </c>
      <c r="E147" s="85">
        <v>15000</v>
      </c>
      <c r="F147" s="86" t="str">
        <f t="shared" si="1"/>
        <v>-</v>
      </c>
    </row>
    <row r="148" spans="1:6" ht="45" x14ac:dyDescent="0.2">
      <c r="A148" s="175" t="s">
        <v>252</v>
      </c>
      <c r="B148" s="83" t="s">
        <v>31</v>
      </c>
      <c r="C148" s="84" t="s">
        <v>253</v>
      </c>
      <c r="D148" s="85" t="s">
        <v>43</v>
      </c>
      <c r="E148" s="85">
        <v>2470</v>
      </c>
      <c r="F148" s="86" t="str">
        <f t="shared" si="1"/>
        <v>-</v>
      </c>
    </row>
    <row r="149" spans="1:6" ht="71.25" customHeight="1" x14ac:dyDescent="0.2">
      <c r="A149" s="175" t="s">
        <v>254</v>
      </c>
      <c r="B149" s="83" t="s">
        <v>31</v>
      </c>
      <c r="C149" s="84" t="s">
        <v>255</v>
      </c>
      <c r="D149" s="85" t="s">
        <v>43</v>
      </c>
      <c r="E149" s="85">
        <v>2470</v>
      </c>
      <c r="F149" s="86" t="str">
        <f t="shared" si="1"/>
        <v>-</v>
      </c>
    </row>
    <row r="150" spans="1:6" ht="90" x14ac:dyDescent="0.2">
      <c r="A150" s="87" t="s">
        <v>256</v>
      </c>
      <c r="B150" s="83" t="s">
        <v>31</v>
      </c>
      <c r="C150" s="84" t="s">
        <v>257</v>
      </c>
      <c r="D150" s="85" t="s">
        <v>43</v>
      </c>
      <c r="E150" s="85">
        <v>77400</v>
      </c>
      <c r="F150" s="86" t="str">
        <f t="shared" si="1"/>
        <v>-</v>
      </c>
    </row>
    <row r="151" spans="1:6" ht="41.25" customHeight="1" x14ac:dyDescent="0.2">
      <c r="A151" s="82" t="s">
        <v>258</v>
      </c>
      <c r="B151" s="83" t="s">
        <v>31</v>
      </c>
      <c r="C151" s="84" t="s">
        <v>259</v>
      </c>
      <c r="D151" s="85" t="s">
        <v>43</v>
      </c>
      <c r="E151" s="85">
        <v>76900</v>
      </c>
      <c r="F151" s="86" t="str">
        <f t="shared" si="1"/>
        <v>-</v>
      </c>
    </row>
    <row r="152" spans="1:6" ht="67.5" x14ac:dyDescent="0.2">
      <c r="A152" s="82" t="s">
        <v>260</v>
      </c>
      <c r="B152" s="83" t="s">
        <v>31</v>
      </c>
      <c r="C152" s="84" t="s">
        <v>261</v>
      </c>
      <c r="D152" s="85" t="s">
        <v>43</v>
      </c>
      <c r="E152" s="85">
        <v>76900</v>
      </c>
      <c r="F152" s="86" t="str">
        <f t="shared" si="1"/>
        <v>-</v>
      </c>
    </row>
    <row r="153" spans="1:6" ht="39" customHeight="1" x14ac:dyDescent="0.2">
      <c r="A153" s="82" t="s">
        <v>262</v>
      </c>
      <c r="B153" s="83" t="s">
        <v>31</v>
      </c>
      <c r="C153" s="84" t="s">
        <v>263</v>
      </c>
      <c r="D153" s="85" t="s">
        <v>43</v>
      </c>
      <c r="E153" s="85">
        <v>500</v>
      </c>
      <c r="F153" s="86" t="str">
        <f t="shared" si="1"/>
        <v>-</v>
      </c>
    </row>
    <row r="154" spans="1:6" ht="55.5" customHeight="1" x14ac:dyDescent="0.2">
      <c r="A154" s="82" t="s">
        <v>264</v>
      </c>
      <c r="B154" s="83" t="s">
        <v>31</v>
      </c>
      <c r="C154" s="84" t="s">
        <v>265</v>
      </c>
      <c r="D154" s="85" t="s">
        <v>43</v>
      </c>
      <c r="E154" s="85">
        <v>46040</v>
      </c>
      <c r="F154" s="86" t="str">
        <f t="shared" si="1"/>
        <v>-</v>
      </c>
    </row>
    <row r="155" spans="1:6" ht="78.75" x14ac:dyDescent="0.2">
      <c r="A155" s="87" t="s">
        <v>266</v>
      </c>
      <c r="B155" s="83" t="s">
        <v>31</v>
      </c>
      <c r="C155" s="84" t="s">
        <v>267</v>
      </c>
      <c r="D155" s="85" t="s">
        <v>43</v>
      </c>
      <c r="E155" s="85">
        <v>46040</v>
      </c>
      <c r="F155" s="86" t="str">
        <f t="shared" si="1"/>
        <v>-</v>
      </c>
    </row>
    <row r="156" spans="1:6" ht="89.25" customHeight="1" x14ac:dyDescent="0.2">
      <c r="A156" s="87" t="s">
        <v>266</v>
      </c>
      <c r="B156" s="83" t="s">
        <v>31</v>
      </c>
      <c r="C156" s="84" t="s">
        <v>268</v>
      </c>
      <c r="D156" s="85" t="s">
        <v>43</v>
      </c>
      <c r="E156" s="85">
        <v>36000</v>
      </c>
      <c r="F156" s="86" t="str">
        <f t="shared" si="1"/>
        <v>-</v>
      </c>
    </row>
    <row r="157" spans="1:6" ht="87.75" customHeight="1" x14ac:dyDescent="0.2">
      <c r="A157" s="87" t="s">
        <v>266</v>
      </c>
      <c r="B157" s="83" t="s">
        <v>31</v>
      </c>
      <c r="C157" s="84" t="s">
        <v>269</v>
      </c>
      <c r="D157" s="85" t="s">
        <v>43</v>
      </c>
      <c r="E157" s="85">
        <v>10040</v>
      </c>
      <c r="F157" s="86" t="str">
        <f t="shared" si="1"/>
        <v>-</v>
      </c>
    </row>
    <row r="158" spans="1:6" ht="31.5" customHeight="1" x14ac:dyDescent="0.2">
      <c r="A158" s="82" t="s">
        <v>270</v>
      </c>
      <c r="B158" s="83" t="s">
        <v>31</v>
      </c>
      <c r="C158" s="84" t="s">
        <v>271</v>
      </c>
      <c r="D158" s="85" t="s">
        <v>43</v>
      </c>
      <c r="E158" s="85">
        <v>111050</v>
      </c>
      <c r="F158" s="86" t="str">
        <f t="shared" si="1"/>
        <v>-</v>
      </c>
    </row>
    <row r="159" spans="1:6" ht="31.5" customHeight="1" x14ac:dyDescent="0.2">
      <c r="A159" s="82" t="s">
        <v>272</v>
      </c>
      <c r="B159" s="83" t="s">
        <v>31</v>
      </c>
      <c r="C159" s="84" t="s">
        <v>273</v>
      </c>
      <c r="D159" s="85" t="s">
        <v>43</v>
      </c>
      <c r="E159" s="85">
        <v>111050</v>
      </c>
      <c r="F159" s="86" t="str">
        <f t="shared" si="1"/>
        <v>-</v>
      </c>
    </row>
    <row r="160" spans="1:6" ht="62.25" customHeight="1" x14ac:dyDescent="0.2">
      <c r="A160" s="82" t="s">
        <v>274</v>
      </c>
      <c r="B160" s="83" t="s">
        <v>31</v>
      </c>
      <c r="C160" s="84" t="s">
        <v>275</v>
      </c>
      <c r="D160" s="85" t="s">
        <v>43</v>
      </c>
      <c r="E160" s="85">
        <v>111050</v>
      </c>
      <c r="F160" s="86" t="str">
        <f t="shared" si="1"/>
        <v>-</v>
      </c>
    </row>
    <row r="161" spans="1:6" ht="53.25" customHeight="1" x14ac:dyDescent="0.2">
      <c r="A161" s="82" t="s">
        <v>276</v>
      </c>
      <c r="B161" s="83" t="s">
        <v>31</v>
      </c>
      <c r="C161" s="84" t="s">
        <v>277</v>
      </c>
      <c r="D161" s="85" t="s">
        <v>43</v>
      </c>
      <c r="E161" s="85">
        <v>88266.35</v>
      </c>
      <c r="F161" s="86" t="str">
        <f t="shared" si="1"/>
        <v>-</v>
      </c>
    </row>
    <row r="162" spans="1:6" ht="63.75" customHeight="1" x14ac:dyDescent="0.2">
      <c r="A162" s="82" t="s">
        <v>278</v>
      </c>
      <c r="B162" s="83" t="s">
        <v>31</v>
      </c>
      <c r="C162" s="84" t="s">
        <v>279</v>
      </c>
      <c r="D162" s="85" t="s">
        <v>43</v>
      </c>
      <c r="E162" s="85">
        <v>88266.35</v>
      </c>
      <c r="F162" s="86" t="str">
        <f t="shared" si="1"/>
        <v>-</v>
      </c>
    </row>
    <row r="163" spans="1:6" ht="63.75" customHeight="1" x14ac:dyDescent="0.2">
      <c r="A163" s="82" t="s">
        <v>280</v>
      </c>
      <c r="B163" s="83" t="s">
        <v>31</v>
      </c>
      <c r="C163" s="84" t="s">
        <v>281</v>
      </c>
      <c r="D163" s="85" t="s">
        <v>43</v>
      </c>
      <c r="E163" s="85">
        <v>58268.36</v>
      </c>
      <c r="F163" s="86" t="str">
        <f t="shared" ref="F163:F215" si="2">IF(OR(D163="-",IF(E163="-",0,E163)&gt;=IF(D163="-",0,D163)),"-",IF(D163="-",0,D163)-IF(E163="-",0,E163))</f>
        <v>-</v>
      </c>
    </row>
    <row r="164" spans="1:6" ht="90" x14ac:dyDescent="0.2">
      <c r="A164" s="87" t="s">
        <v>282</v>
      </c>
      <c r="B164" s="83" t="s">
        <v>31</v>
      </c>
      <c r="C164" s="84" t="s">
        <v>283</v>
      </c>
      <c r="D164" s="85" t="s">
        <v>43</v>
      </c>
      <c r="E164" s="85">
        <v>58268.36</v>
      </c>
      <c r="F164" s="86" t="str">
        <f t="shared" si="2"/>
        <v>-</v>
      </c>
    </row>
    <row r="165" spans="1:6" ht="22.5" x14ac:dyDescent="0.2">
      <c r="A165" s="82" t="s">
        <v>284</v>
      </c>
      <c r="B165" s="83" t="s">
        <v>31</v>
      </c>
      <c r="C165" s="84" t="s">
        <v>285</v>
      </c>
      <c r="D165" s="85" t="s">
        <v>43</v>
      </c>
      <c r="E165" s="85">
        <v>826108.32</v>
      </c>
      <c r="F165" s="86" t="str">
        <f t="shared" si="2"/>
        <v>-</v>
      </c>
    </row>
    <row r="166" spans="1:6" ht="33.75" x14ac:dyDescent="0.2">
      <c r="A166" s="82" t="s">
        <v>286</v>
      </c>
      <c r="B166" s="83" t="s">
        <v>31</v>
      </c>
      <c r="C166" s="84" t="s">
        <v>287</v>
      </c>
      <c r="D166" s="85" t="s">
        <v>43</v>
      </c>
      <c r="E166" s="85">
        <v>826108.32</v>
      </c>
      <c r="F166" s="86" t="str">
        <f t="shared" si="2"/>
        <v>-</v>
      </c>
    </row>
    <row r="167" spans="1:6" ht="33.75" x14ac:dyDescent="0.2">
      <c r="A167" s="82" t="s">
        <v>286</v>
      </c>
      <c r="B167" s="83" t="s">
        <v>31</v>
      </c>
      <c r="C167" s="84" t="s">
        <v>288</v>
      </c>
      <c r="D167" s="85" t="s">
        <v>43</v>
      </c>
      <c r="E167" s="85">
        <v>20000</v>
      </c>
      <c r="F167" s="86" t="str">
        <f t="shared" si="2"/>
        <v>-</v>
      </c>
    </row>
    <row r="168" spans="1:6" ht="33.75" x14ac:dyDescent="0.2">
      <c r="A168" s="82" t="s">
        <v>286</v>
      </c>
      <c r="B168" s="83" t="s">
        <v>31</v>
      </c>
      <c r="C168" s="84" t="s">
        <v>289</v>
      </c>
      <c r="D168" s="85" t="s">
        <v>43</v>
      </c>
      <c r="E168" s="85">
        <v>179755.53</v>
      </c>
      <c r="F168" s="86" t="str">
        <f t="shared" si="2"/>
        <v>-</v>
      </c>
    </row>
    <row r="169" spans="1:6" ht="33.75" x14ac:dyDescent="0.2">
      <c r="A169" s="82" t="s">
        <v>286</v>
      </c>
      <c r="B169" s="83" t="s">
        <v>31</v>
      </c>
      <c r="C169" s="84" t="s">
        <v>290</v>
      </c>
      <c r="D169" s="85" t="s">
        <v>43</v>
      </c>
      <c r="E169" s="85">
        <v>26683.82</v>
      </c>
      <c r="F169" s="86" t="str">
        <f t="shared" si="2"/>
        <v>-</v>
      </c>
    </row>
    <row r="170" spans="1:6" ht="44.25" customHeight="1" x14ac:dyDescent="0.2">
      <c r="A170" s="82" t="s">
        <v>286</v>
      </c>
      <c r="B170" s="83" t="s">
        <v>31</v>
      </c>
      <c r="C170" s="84" t="s">
        <v>291</v>
      </c>
      <c r="D170" s="85" t="s">
        <v>43</v>
      </c>
      <c r="E170" s="85">
        <v>101078.07</v>
      </c>
      <c r="F170" s="86" t="str">
        <f t="shared" si="2"/>
        <v>-</v>
      </c>
    </row>
    <row r="171" spans="1:6" ht="67.5" x14ac:dyDescent="0.2">
      <c r="A171" s="82" t="s">
        <v>292</v>
      </c>
      <c r="B171" s="83" t="s">
        <v>31</v>
      </c>
      <c r="C171" s="84" t="s">
        <v>293</v>
      </c>
      <c r="D171" s="85" t="s">
        <v>43</v>
      </c>
      <c r="E171" s="85">
        <v>498590.9</v>
      </c>
      <c r="F171" s="86" t="str">
        <f t="shared" si="2"/>
        <v>-</v>
      </c>
    </row>
    <row r="172" spans="1:6" ht="67.5" x14ac:dyDescent="0.2">
      <c r="A172" s="82" t="s">
        <v>292</v>
      </c>
      <c r="B172" s="83" t="s">
        <v>31</v>
      </c>
      <c r="C172" s="84" t="s">
        <v>294</v>
      </c>
      <c r="D172" s="85" t="s">
        <v>43</v>
      </c>
      <c r="E172" s="85">
        <v>19000</v>
      </c>
      <c r="F172" s="86" t="str">
        <f t="shared" si="2"/>
        <v>-</v>
      </c>
    </row>
    <row r="173" spans="1:6" ht="67.5" x14ac:dyDescent="0.2">
      <c r="A173" s="82" t="s">
        <v>292</v>
      </c>
      <c r="B173" s="83" t="s">
        <v>31</v>
      </c>
      <c r="C173" s="84" t="s">
        <v>295</v>
      </c>
      <c r="D173" s="85" t="s">
        <v>43</v>
      </c>
      <c r="E173" s="85">
        <v>8651.6299999999992</v>
      </c>
      <c r="F173" s="86" t="str">
        <f t="shared" si="2"/>
        <v>-</v>
      </c>
    </row>
    <row r="174" spans="1:6" ht="67.5" x14ac:dyDescent="0.2">
      <c r="A174" s="82" t="s">
        <v>292</v>
      </c>
      <c r="B174" s="83" t="s">
        <v>31</v>
      </c>
      <c r="C174" s="84" t="s">
        <v>296</v>
      </c>
      <c r="D174" s="85" t="s">
        <v>43</v>
      </c>
      <c r="E174" s="85">
        <v>470939.27</v>
      </c>
      <c r="F174" s="86" t="str">
        <f t="shared" si="2"/>
        <v>-</v>
      </c>
    </row>
    <row r="175" spans="1:6" x14ac:dyDescent="0.2">
      <c r="A175" s="77" t="s">
        <v>297</v>
      </c>
      <c r="B175" s="78" t="s">
        <v>31</v>
      </c>
      <c r="C175" s="79" t="s">
        <v>833</v>
      </c>
      <c r="D175" s="80" t="s">
        <v>43</v>
      </c>
      <c r="E175" s="80">
        <v>6312.49</v>
      </c>
      <c r="F175" s="81" t="str">
        <f t="shared" si="2"/>
        <v>-</v>
      </c>
    </row>
    <row r="176" spans="1:6" x14ac:dyDescent="0.2">
      <c r="A176" s="82" t="s">
        <v>298</v>
      </c>
      <c r="B176" s="83" t="s">
        <v>31</v>
      </c>
      <c r="C176" s="84" t="s">
        <v>299</v>
      </c>
      <c r="D176" s="85" t="s">
        <v>43</v>
      </c>
      <c r="E176" s="85">
        <v>6312.49</v>
      </c>
      <c r="F176" s="86" t="str">
        <f t="shared" si="2"/>
        <v>-</v>
      </c>
    </row>
    <row r="177" spans="1:6" ht="15" customHeight="1" x14ac:dyDescent="0.2">
      <c r="A177" s="82" t="s">
        <v>300</v>
      </c>
      <c r="B177" s="83" t="s">
        <v>31</v>
      </c>
      <c r="C177" s="84" t="s">
        <v>301</v>
      </c>
      <c r="D177" s="85" t="s">
        <v>43</v>
      </c>
      <c r="E177" s="85">
        <v>6312.49</v>
      </c>
      <c r="F177" s="86" t="str">
        <f t="shared" si="2"/>
        <v>-</v>
      </c>
    </row>
    <row r="178" spans="1:6" x14ac:dyDescent="0.2">
      <c r="A178" s="77" t="s">
        <v>302</v>
      </c>
      <c r="B178" s="78" t="s">
        <v>31</v>
      </c>
      <c r="C178" s="79" t="s">
        <v>303</v>
      </c>
      <c r="D178" s="80">
        <v>347362695</v>
      </c>
      <c r="E178" s="80">
        <v>143281256.08000001</v>
      </c>
      <c r="F178" s="81">
        <f t="shared" si="2"/>
        <v>204081438.91999999</v>
      </c>
    </row>
    <row r="179" spans="1:6" ht="38.25" customHeight="1" x14ac:dyDescent="0.2">
      <c r="A179" s="77" t="s">
        <v>304</v>
      </c>
      <c r="B179" s="78" t="s">
        <v>31</v>
      </c>
      <c r="C179" s="79" t="s">
        <v>305</v>
      </c>
      <c r="D179" s="80">
        <v>346392695</v>
      </c>
      <c r="E179" s="80">
        <v>142541482.69999999</v>
      </c>
      <c r="F179" s="81">
        <f t="shared" si="2"/>
        <v>203851212.30000001</v>
      </c>
    </row>
    <row r="180" spans="1:6" ht="22.5" x14ac:dyDescent="0.2">
      <c r="A180" s="82" t="s">
        <v>306</v>
      </c>
      <c r="B180" s="83" t="s">
        <v>31</v>
      </c>
      <c r="C180" s="84" t="s">
        <v>307</v>
      </c>
      <c r="D180" s="85" t="s">
        <v>43</v>
      </c>
      <c r="E180" s="85">
        <v>34253101.899999999</v>
      </c>
      <c r="F180" s="86" t="str">
        <f t="shared" si="2"/>
        <v>-</v>
      </c>
    </row>
    <row r="181" spans="1:6" ht="18.75" customHeight="1" x14ac:dyDescent="0.2">
      <c r="A181" s="82" t="s">
        <v>308</v>
      </c>
      <c r="B181" s="83" t="s">
        <v>31</v>
      </c>
      <c r="C181" s="84" t="s">
        <v>309</v>
      </c>
      <c r="D181" s="85" t="s">
        <v>43</v>
      </c>
      <c r="E181" s="85">
        <v>2383335</v>
      </c>
      <c r="F181" s="86" t="str">
        <f t="shared" si="2"/>
        <v>-</v>
      </c>
    </row>
    <row r="182" spans="1:6" ht="27" customHeight="1" x14ac:dyDescent="0.2">
      <c r="A182" s="82" t="s">
        <v>310</v>
      </c>
      <c r="B182" s="83" t="s">
        <v>31</v>
      </c>
      <c r="C182" s="84" t="s">
        <v>311</v>
      </c>
      <c r="D182" s="85" t="s">
        <v>43</v>
      </c>
      <c r="E182" s="85">
        <v>2383335</v>
      </c>
      <c r="F182" s="86" t="str">
        <f t="shared" si="2"/>
        <v>-</v>
      </c>
    </row>
    <row r="183" spans="1:6" ht="29.25" customHeight="1" x14ac:dyDescent="0.2">
      <c r="A183" s="82" t="s">
        <v>312</v>
      </c>
      <c r="B183" s="83" t="s">
        <v>31</v>
      </c>
      <c r="C183" s="84" t="s">
        <v>313</v>
      </c>
      <c r="D183" s="85" t="s">
        <v>43</v>
      </c>
      <c r="E183" s="85">
        <v>31869766.899999999</v>
      </c>
      <c r="F183" s="86" t="str">
        <f t="shared" si="2"/>
        <v>-</v>
      </c>
    </row>
    <row r="184" spans="1:6" ht="27.75" customHeight="1" x14ac:dyDescent="0.2">
      <c r="A184" s="82" t="s">
        <v>314</v>
      </c>
      <c r="B184" s="83" t="s">
        <v>31</v>
      </c>
      <c r="C184" s="84" t="s">
        <v>315</v>
      </c>
      <c r="D184" s="85" t="s">
        <v>43</v>
      </c>
      <c r="E184" s="85">
        <v>31869766.899999999</v>
      </c>
      <c r="F184" s="86" t="str">
        <f t="shared" si="2"/>
        <v>-</v>
      </c>
    </row>
    <row r="185" spans="1:6" ht="29.25" customHeight="1" x14ac:dyDescent="0.2">
      <c r="A185" s="82" t="s">
        <v>316</v>
      </c>
      <c r="B185" s="83" t="s">
        <v>31</v>
      </c>
      <c r="C185" s="84" t="s">
        <v>317</v>
      </c>
      <c r="D185" s="85" t="s">
        <v>43</v>
      </c>
      <c r="E185" s="85">
        <v>4424848</v>
      </c>
      <c r="F185" s="86" t="str">
        <f t="shared" si="2"/>
        <v>-</v>
      </c>
    </row>
    <row r="186" spans="1:6" x14ac:dyDescent="0.2">
      <c r="A186" s="170" t="s">
        <v>318</v>
      </c>
      <c r="B186" s="83" t="s">
        <v>31</v>
      </c>
      <c r="C186" s="84" t="s">
        <v>319</v>
      </c>
      <c r="D186" s="85" t="s">
        <v>43</v>
      </c>
      <c r="E186" s="85">
        <v>29710</v>
      </c>
      <c r="F186" s="86" t="str">
        <f t="shared" si="2"/>
        <v>-</v>
      </c>
    </row>
    <row r="187" spans="1:6" ht="29.25" customHeight="1" x14ac:dyDescent="0.2">
      <c r="A187" s="170" t="s">
        <v>320</v>
      </c>
      <c r="B187" s="83" t="s">
        <v>31</v>
      </c>
      <c r="C187" s="84" t="s">
        <v>321</v>
      </c>
      <c r="D187" s="85" t="s">
        <v>43</v>
      </c>
      <c r="E187" s="85">
        <v>29710</v>
      </c>
      <c r="F187" s="86" t="str">
        <f t="shared" si="2"/>
        <v>-</v>
      </c>
    </row>
    <row r="188" spans="1:6" ht="54.75" customHeight="1" x14ac:dyDescent="0.2">
      <c r="A188" s="170" t="s">
        <v>322</v>
      </c>
      <c r="B188" s="83" t="s">
        <v>31</v>
      </c>
      <c r="C188" s="84" t="s">
        <v>323</v>
      </c>
      <c r="D188" s="85" t="s">
        <v>43</v>
      </c>
      <c r="E188" s="85">
        <v>227481</v>
      </c>
      <c r="F188" s="86" t="str">
        <f t="shared" si="2"/>
        <v>-</v>
      </c>
    </row>
    <row r="189" spans="1:6" x14ac:dyDescent="0.2">
      <c r="A189" s="82" t="s">
        <v>324</v>
      </c>
      <c r="B189" s="83" t="s">
        <v>31</v>
      </c>
      <c r="C189" s="84" t="s">
        <v>325</v>
      </c>
      <c r="D189" s="85" t="s">
        <v>43</v>
      </c>
      <c r="E189" s="85">
        <v>4167657</v>
      </c>
      <c r="F189" s="86" t="str">
        <f t="shared" si="2"/>
        <v>-</v>
      </c>
    </row>
    <row r="190" spans="1:6" x14ac:dyDescent="0.2">
      <c r="A190" s="82" t="s">
        <v>326</v>
      </c>
      <c r="B190" s="83" t="s">
        <v>31</v>
      </c>
      <c r="C190" s="84" t="s">
        <v>327</v>
      </c>
      <c r="D190" s="85" t="s">
        <v>43</v>
      </c>
      <c r="E190" s="85">
        <v>4167657</v>
      </c>
      <c r="F190" s="86" t="str">
        <f t="shared" si="2"/>
        <v>-</v>
      </c>
    </row>
    <row r="191" spans="1:6" x14ac:dyDescent="0.2">
      <c r="A191" s="82" t="s">
        <v>326</v>
      </c>
      <c r="B191" s="83" t="s">
        <v>31</v>
      </c>
      <c r="C191" s="84" t="s">
        <v>328</v>
      </c>
      <c r="D191" s="85" t="s">
        <v>43</v>
      </c>
      <c r="E191" s="85">
        <v>835657</v>
      </c>
      <c r="F191" s="86" t="str">
        <f t="shared" si="2"/>
        <v>-</v>
      </c>
    </row>
    <row r="192" spans="1:6" x14ac:dyDescent="0.2">
      <c r="A192" s="82" t="s">
        <v>326</v>
      </c>
      <c r="B192" s="83" t="s">
        <v>31</v>
      </c>
      <c r="C192" s="84" t="s">
        <v>329</v>
      </c>
      <c r="D192" s="85" t="s">
        <v>43</v>
      </c>
      <c r="E192" s="85">
        <v>3332000</v>
      </c>
      <c r="F192" s="86" t="str">
        <f t="shared" si="2"/>
        <v>-</v>
      </c>
    </row>
    <row r="193" spans="1:6" ht="22.5" x14ac:dyDescent="0.2">
      <c r="A193" s="82" t="s">
        <v>330</v>
      </c>
      <c r="B193" s="83" t="s">
        <v>31</v>
      </c>
      <c r="C193" s="84" t="s">
        <v>331</v>
      </c>
      <c r="D193" s="85" t="s">
        <v>43</v>
      </c>
      <c r="E193" s="85">
        <v>103863532.8</v>
      </c>
      <c r="F193" s="86" t="str">
        <f t="shared" si="2"/>
        <v>-</v>
      </c>
    </row>
    <row r="194" spans="1:6" ht="33.75" x14ac:dyDescent="0.2">
      <c r="A194" s="82" t="s">
        <v>333</v>
      </c>
      <c r="B194" s="83" t="s">
        <v>31</v>
      </c>
      <c r="C194" s="84" t="s">
        <v>332</v>
      </c>
      <c r="D194" s="85" t="s">
        <v>43</v>
      </c>
      <c r="E194" s="85">
        <v>1013032.8</v>
      </c>
      <c r="F194" s="86" t="str">
        <f t="shared" si="2"/>
        <v>-</v>
      </c>
    </row>
    <row r="195" spans="1:6" ht="33.75" x14ac:dyDescent="0.2">
      <c r="A195" s="82" t="s">
        <v>333</v>
      </c>
      <c r="B195" s="83" t="s">
        <v>31</v>
      </c>
      <c r="C195" s="84" t="s">
        <v>334</v>
      </c>
      <c r="D195" s="85" t="s">
        <v>43</v>
      </c>
      <c r="E195" s="85">
        <v>1013032.8</v>
      </c>
      <c r="F195" s="86" t="str">
        <f t="shared" si="2"/>
        <v>-</v>
      </c>
    </row>
    <row r="196" spans="1:6" ht="33.75" x14ac:dyDescent="0.2">
      <c r="A196" s="82" t="s">
        <v>333</v>
      </c>
      <c r="B196" s="83" t="s">
        <v>31</v>
      </c>
      <c r="C196" s="84" t="s">
        <v>335</v>
      </c>
      <c r="D196" s="85" t="s">
        <v>43</v>
      </c>
      <c r="E196" s="85">
        <v>621032.80000000005</v>
      </c>
      <c r="F196" s="86" t="str">
        <f t="shared" si="2"/>
        <v>-</v>
      </c>
    </row>
    <row r="197" spans="1:6" ht="48.75" customHeight="1" x14ac:dyDescent="0.2">
      <c r="A197" s="82" t="s">
        <v>333</v>
      </c>
      <c r="B197" s="83" t="s">
        <v>31</v>
      </c>
      <c r="C197" s="84" t="s">
        <v>336</v>
      </c>
      <c r="D197" s="85" t="s">
        <v>43</v>
      </c>
      <c r="E197" s="85">
        <v>392000</v>
      </c>
      <c r="F197" s="86" t="str">
        <f t="shared" si="2"/>
        <v>-</v>
      </c>
    </row>
    <row r="198" spans="1:6" ht="67.5" x14ac:dyDescent="0.2">
      <c r="A198" s="82" t="s">
        <v>338</v>
      </c>
      <c r="B198" s="83" t="s">
        <v>31</v>
      </c>
      <c r="C198" s="84" t="s">
        <v>337</v>
      </c>
      <c r="D198" s="85" t="s">
        <v>43</v>
      </c>
      <c r="E198" s="85">
        <v>2325000</v>
      </c>
      <c r="F198" s="86" t="str">
        <f t="shared" si="2"/>
        <v>-</v>
      </c>
    </row>
    <row r="199" spans="1:6" ht="67.5" x14ac:dyDescent="0.2">
      <c r="A199" s="82" t="s">
        <v>338</v>
      </c>
      <c r="B199" s="83" t="s">
        <v>31</v>
      </c>
      <c r="C199" s="84" t="s">
        <v>339</v>
      </c>
      <c r="D199" s="85" t="s">
        <v>43</v>
      </c>
      <c r="E199" s="85">
        <v>2325000</v>
      </c>
      <c r="F199" s="86" t="str">
        <f t="shared" si="2"/>
        <v>-</v>
      </c>
    </row>
    <row r="200" spans="1:6" ht="56.25" x14ac:dyDescent="0.2">
      <c r="A200" s="170" t="s">
        <v>340</v>
      </c>
      <c r="B200" s="83" t="s">
        <v>31</v>
      </c>
      <c r="C200" s="84" t="s">
        <v>341</v>
      </c>
      <c r="D200" s="85" t="s">
        <v>43</v>
      </c>
      <c r="E200" s="85">
        <v>250500</v>
      </c>
      <c r="F200" s="86" t="str">
        <f t="shared" si="2"/>
        <v>-</v>
      </c>
    </row>
    <row r="201" spans="1:6" ht="56.25" x14ac:dyDescent="0.2">
      <c r="A201" s="170" t="s">
        <v>342</v>
      </c>
      <c r="B201" s="83" t="s">
        <v>31</v>
      </c>
      <c r="C201" s="84" t="s">
        <v>343</v>
      </c>
      <c r="D201" s="85" t="s">
        <v>43</v>
      </c>
      <c r="E201" s="85">
        <v>250500</v>
      </c>
      <c r="F201" s="86" t="str">
        <f t="shared" si="2"/>
        <v>-</v>
      </c>
    </row>
    <row r="202" spans="1:6" x14ac:dyDescent="0.2">
      <c r="A202" s="82" t="s">
        <v>344</v>
      </c>
      <c r="B202" s="83" t="s">
        <v>31</v>
      </c>
      <c r="C202" s="84" t="s">
        <v>345</v>
      </c>
      <c r="D202" s="85" t="s">
        <v>43</v>
      </c>
      <c r="E202" s="85">
        <v>100275000</v>
      </c>
      <c r="F202" s="86" t="str">
        <f t="shared" si="2"/>
        <v>-</v>
      </c>
    </row>
    <row r="203" spans="1:6" x14ac:dyDescent="0.2">
      <c r="A203" s="82" t="s">
        <v>346</v>
      </c>
      <c r="B203" s="83" t="s">
        <v>31</v>
      </c>
      <c r="C203" s="84" t="s">
        <v>347</v>
      </c>
      <c r="D203" s="85" t="s">
        <v>43</v>
      </c>
      <c r="E203" s="85">
        <v>100275000</v>
      </c>
      <c r="F203" s="86" t="str">
        <f t="shared" si="2"/>
        <v>-</v>
      </c>
    </row>
    <row r="204" spans="1:6" ht="22.5" x14ac:dyDescent="0.2">
      <c r="A204" s="176" t="s">
        <v>348</v>
      </c>
      <c r="B204" s="78" t="s">
        <v>31</v>
      </c>
      <c r="C204" s="79" t="s">
        <v>349</v>
      </c>
      <c r="D204" s="80" t="s">
        <v>43</v>
      </c>
      <c r="E204" s="80">
        <v>850000</v>
      </c>
      <c r="F204" s="81" t="str">
        <f t="shared" si="2"/>
        <v>-</v>
      </c>
    </row>
    <row r="205" spans="1:6" ht="22.5" x14ac:dyDescent="0.2">
      <c r="A205" s="170" t="s">
        <v>350</v>
      </c>
      <c r="B205" s="83" t="s">
        <v>31</v>
      </c>
      <c r="C205" s="84" t="s">
        <v>351</v>
      </c>
      <c r="D205" s="85" t="s">
        <v>43</v>
      </c>
      <c r="E205" s="85">
        <v>850000</v>
      </c>
      <c r="F205" s="86" t="str">
        <f t="shared" si="2"/>
        <v>-</v>
      </c>
    </row>
    <row r="206" spans="1:6" ht="33.75" x14ac:dyDescent="0.2">
      <c r="A206" s="170" t="s">
        <v>352</v>
      </c>
      <c r="B206" s="83" t="s">
        <v>31</v>
      </c>
      <c r="C206" s="84" t="s">
        <v>353</v>
      </c>
      <c r="D206" s="85" t="s">
        <v>43</v>
      </c>
      <c r="E206" s="85">
        <v>850000</v>
      </c>
      <c r="F206" s="86" t="str">
        <f t="shared" si="2"/>
        <v>-</v>
      </c>
    </row>
    <row r="207" spans="1:6" ht="83.25" customHeight="1" x14ac:dyDescent="0.2">
      <c r="A207" s="77" t="s">
        <v>354</v>
      </c>
      <c r="B207" s="78" t="s">
        <v>31</v>
      </c>
      <c r="C207" s="79" t="s">
        <v>834</v>
      </c>
      <c r="D207" s="80" t="s">
        <v>43</v>
      </c>
      <c r="E207" s="80">
        <v>29966.67</v>
      </c>
      <c r="F207" s="81" t="str">
        <f t="shared" si="2"/>
        <v>-</v>
      </c>
    </row>
    <row r="208" spans="1:6" ht="33.75" x14ac:dyDescent="0.2">
      <c r="A208" s="82" t="s">
        <v>355</v>
      </c>
      <c r="B208" s="83" t="s">
        <v>31</v>
      </c>
      <c r="C208" s="84" t="s">
        <v>356</v>
      </c>
      <c r="D208" s="85" t="s">
        <v>43</v>
      </c>
      <c r="E208" s="85">
        <v>29966.67</v>
      </c>
      <c r="F208" s="86" t="str">
        <f t="shared" si="2"/>
        <v>-</v>
      </c>
    </row>
    <row r="209" spans="1:6" ht="30.75" customHeight="1" x14ac:dyDescent="0.2">
      <c r="A209" s="82" t="s">
        <v>357</v>
      </c>
      <c r="B209" s="83" t="s">
        <v>31</v>
      </c>
      <c r="C209" s="84" t="s">
        <v>358</v>
      </c>
      <c r="D209" s="85" t="s">
        <v>43</v>
      </c>
      <c r="E209" s="85">
        <v>29966.67</v>
      </c>
      <c r="F209" s="86" t="str">
        <f t="shared" si="2"/>
        <v>-</v>
      </c>
    </row>
    <row r="210" spans="1:6" ht="39" customHeight="1" x14ac:dyDescent="0.2">
      <c r="A210" s="82" t="s">
        <v>359</v>
      </c>
      <c r="B210" s="83" t="s">
        <v>31</v>
      </c>
      <c r="C210" s="84" t="s">
        <v>360</v>
      </c>
      <c r="D210" s="85" t="s">
        <v>43</v>
      </c>
      <c r="E210" s="85">
        <v>29966.67</v>
      </c>
      <c r="F210" s="86" t="str">
        <f t="shared" si="2"/>
        <v>-</v>
      </c>
    </row>
    <row r="211" spans="1:6" ht="42.75" customHeight="1" x14ac:dyDescent="0.2">
      <c r="A211" s="77" t="s">
        <v>361</v>
      </c>
      <c r="B211" s="78" t="s">
        <v>31</v>
      </c>
      <c r="C211" s="79" t="s">
        <v>362</v>
      </c>
      <c r="D211" s="80" t="s">
        <v>43</v>
      </c>
      <c r="E211" s="80">
        <v>-140193.29</v>
      </c>
      <c r="F211" s="81" t="str">
        <f t="shared" si="2"/>
        <v>-</v>
      </c>
    </row>
    <row r="212" spans="1:6" ht="33.75" x14ac:dyDescent="0.2">
      <c r="A212" s="82" t="s">
        <v>363</v>
      </c>
      <c r="B212" s="83" t="s">
        <v>31</v>
      </c>
      <c r="C212" s="84" t="s">
        <v>364</v>
      </c>
      <c r="D212" s="85" t="s">
        <v>43</v>
      </c>
      <c r="E212" s="85">
        <v>-140193.29</v>
      </c>
      <c r="F212" s="86" t="str">
        <f t="shared" si="2"/>
        <v>-</v>
      </c>
    </row>
    <row r="213" spans="1:6" ht="33.75" x14ac:dyDescent="0.2">
      <c r="A213" s="82" t="s">
        <v>365</v>
      </c>
      <c r="B213" s="83" t="s">
        <v>31</v>
      </c>
      <c r="C213" s="84" t="s">
        <v>366</v>
      </c>
      <c r="D213" s="85" t="s">
        <v>43</v>
      </c>
      <c r="E213" s="85">
        <v>-140193.29</v>
      </c>
      <c r="F213" s="86" t="str">
        <f t="shared" si="2"/>
        <v>-</v>
      </c>
    </row>
    <row r="214" spans="1:6" ht="33.75" x14ac:dyDescent="0.2">
      <c r="A214" s="82" t="s">
        <v>365</v>
      </c>
      <c r="B214" s="83" t="s">
        <v>31</v>
      </c>
      <c r="C214" s="84" t="s">
        <v>367</v>
      </c>
      <c r="D214" s="85" t="s">
        <v>43</v>
      </c>
      <c r="E214" s="85">
        <v>-126850</v>
      </c>
      <c r="F214" s="86" t="str">
        <f t="shared" si="2"/>
        <v>-</v>
      </c>
    </row>
    <row r="215" spans="1:6" ht="34.5" thickBot="1" x14ac:dyDescent="0.25">
      <c r="A215" s="82" t="s">
        <v>365</v>
      </c>
      <c r="B215" s="88" t="s">
        <v>31</v>
      </c>
      <c r="C215" s="89" t="s">
        <v>368</v>
      </c>
      <c r="D215" s="90" t="s">
        <v>43</v>
      </c>
      <c r="E215" s="90">
        <v>-13343.29</v>
      </c>
      <c r="F215" s="91" t="str">
        <f t="shared" si="2"/>
        <v>-</v>
      </c>
    </row>
    <row r="216" spans="1:6" ht="12.75" customHeight="1" x14ac:dyDescent="0.2">
      <c r="A216" s="92"/>
      <c r="B216" s="93"/>
      <c r="C216" s="93"/>
      <c r="D216" s="94"/>
      <c r="E216" s="94"/>
      <c r="F216" s="94"/>
    </row>
  </sheetData>
  <mergeCells count="12">
    <mergeCell ref="C11:C17"/>
    <mergeCell ref="A11:A17"/>
    <mergeCell ref="F11:F17"/>
    <mergeCell ref="E11:E17"/>
    <mergeCell ref="B11:B17"/>
    <mergeCell ref="D11:D17"/>
    <mergeCell ref="A10:D10"/>
    <mergeCell ref="A1:D1"/>
    <mergeCell ref="A4:D4"/>
    <mergeCell ref="A2:D2"/>
    <mergeCell ref="B6:D6"/>
    <mergeCell ref="B7:D7"/>
  </mergeCells>
  <conditionalFormatting sqref="F19">
    <cfRule type="cellIs" dxfId="204" priority="175" stopIfTrue="1" operator="equal">
      <formula>0</formula>
    </cfRule>
  </conditionalFormatting>
  <conditionalFormatting sqref="F20">
    <cfRule type="cellIs" dxfId="203" priority="174" stopIfTrue="1" operator="equal">
      <formula>0</formula>
    </cfRule>
  </conditionalFormatting>
  <conditionalFormatting sqref="F21">
    <cfRule type="cellIs" dxfId="202" priority="173" stopIfTrue="1" operator="equal">
      <formula>0</formula>
    </cfRule>
  </conditionalFormatting>
  <conditionalFormatting sqref="F22">
    <cfRule type="cellIs" dxfId="201" priority="172" stopIfTrue="1" operator="equal">
      <formula>0</formula>
    </cfRule>
  </conditionalFormatting>
  <conditionalFormatting sqref="F23">
    <cfRule type="cellIs" dxfId="200" priority="171" stopIfTrue="1" operator="equal">
      <formula>0</formula>
    </cfRule>
  </conditionalFormatting>
  <conditionalFormatting sqref="F24">
    <cfRule type="cellIs" dxfId="199" priority="170" stopIfTrue="1" operator="equal">
      <formula>0</formula>
    </cfRule>
  </conditionalFormatting>
  <conditionalFormatting sqref="F25">
    <cfRule type="cellIs" dxfId="198" priority="169" stopIfTrue="1" operator="equal">
      <formula>0</formula>
    </cfRule>
  </conditionalFormatting>
  <conditionalFormatting sqref="F26">
    <cfRule type="cellIs" dxfId="197" priority="168" stopIfTrue="1" operator="equal">
      <formula>0</formula>
    </cfRule>
  </conditionalFormatting>
  <conditionalFormatting sqref="F27">
    <cfRule type="cellIs" dxfId="196" priority="167" stopIfTrue="1" operator="equal">
      <formula>0</formula>
    </cfRule>
  </conditionalFormatting>
  <conditionalFormatting sqref="F28">
    <cfRule type="cellIs" dxfId="195" priority="166" stopIfTrue="1" operator="equal">
      <formula>0</formula>
    </cfRule>
  </conditionalFormatting>
  <conditionalFormatting sqref="F29">
    <cfRule type="cellIs" dxfId="194" priority="165" stopIfTrue="1" operator="equal">
      <formula>0</formula>
    </cfRule>
  </conditionalFormatting>
  <conditionalFormatting sqref="F30">
    <cfRule type="cellIs" dxfId="193" priority="164" stopIfTrue="1" operator="equal">
      <formula>0</formula>
    </cfRule>
  </conditionalFormatting>
  <conditionalFormatting sqref="F31">
    <cfRule type="cellIs" dxfId="192" priority="163" stopIfTrue="1" operator="equal">
      <formula>0</formula>
    </cfRule>
  </conditionalFormatting>
  <conditionalFormatting sqref="F32">
    <cfRule type="cellIs" dxfId="191" priority="162" stopIfTrue="1" operator="equal">
      <formula>0</formula>
    </cfRule>
  </conditionalFormatting>
  <conditionalFormatting sqref="F33">
    <cfRule type="cellIs" dxfId="190" priority="161" stopIfTrue="1" operator="equal">
      <formula>0</formula>
    </cfRule>
  </conditionalFormatting>
  <conditionalFormatting sqref="F34">
    <cfRule type="cellIs" dxfId="189" priority="160" stopIfTrue="1" operator="equal">
      <formula>0</formula>
    </cfRule>
  </conditionalFormatting>
  <conditionalFormatting sqref="F35">
    <cfRule type="cellIs" dxfId="188" priority="159" stopIfTrue="1" operator="equal">
      <formula>0</formula>
    </cfRule>
  </conditionalFormatting>
  <conditionalFormatting sqref="F36">
    <cfRule type="cellIs" dxfId="187" priority="158" stopIfTrue="1" operator="equal">
      <formula>0</formula>
    </cfRule>
  </conditionalFormatting>
  <conditionalFormatting sqref="F37">
    <cfRule type="cellIs" dxfId="186" priority="157" stopIfTrue="1" operator="equal">
      <formula>0</formula>
    </cfRule>
  </conditionalFormatting>
  <conditionalFormatting sqref="F38">
    <cfRule type="cellIs" dxfId="185" priority="156" stopIfTrue="1" operator="equal">
      <formula>0</formula>
    </cfRule>
  </conditionalFormatting>
  <conditionalFormatting sqref="F39">
    <cfRule type="cellIs" dxfId="184" priority="155" stopIfTrue="1" operator="equal">
      <formula>0</formula>
    </cfRule>
  </conditionalFormatting>
  <conditionalFormatting sqref="F40">
    <cfRule type="cellIs" dxfId="183" priority="154" stopIfTrue="1" operator="equal">
      <formula>0</formula>
    </cfRule>
  </conditionalFormatting>
  <conditionalFormatting sqref="F41">
    <cfRule type="cellIs" dxfId="182" priority="153" stopIfTrue="1" operator="equal">
      <formula>0</formula>
    </cfRule>
  </conditionalFormatting>
  <conditionalFormatting sqref="F42">
    <cfRule type="cellIs" dxfId="181" priority="152" stopIfTrue="1" operator="equal">
      <formula>0</formula>
    </cfRule>
  </conditionalFormatting>
  <conditionalFormatting sqref="F43">
    <cfRule type="cellIs" dxfId="180" priority="151" stopIfTrue="1" operator="equal">
      <formula>0</formula>
    </cfRule>
  </conditionalFormatting>
  <conditionalFormatting sqref="F44">
    <cfRule type="cellIs" dxfId="179" priority="150" stopIfTrue="1" operator="equal">
      <formula>0</formula>
    </cfRule>
  </conditionalFormatting>
  <conditionalFormatting sqref="F45">
    <cfRule type="cellIs" dxfId="178" priority="149" stopIfTrue="1" operator="equal">
      <formula>0</formula>
    </cfRule>
  </conditionalFormatting>
  <conditionalFormatting sqref="F46:F49">
    <cfRule type="cellIs" dxfId="177" priority="148" stopIfTrue="1" operator="equal">
      <formula>0</formula>
    </cfRule>
  </conditionalFormatting>
  <conditionalFormatting sqref="F50:F52">
    <cfRule type="cellIs" dxfId="176" priority="147" stopIfTrue="1" operator="equal">
      <formula>0</formula>
    </cfRule>
  </conditionalFormatting>
  <conditionalFormatting sqref="F53">
    <cfRule type="cellIs" dxfId="175" priority="146" stopIfTrue="1" operator="equal">
      <formula>0</formula>
    </cfRule>
  </conditionalFormatting>
  <conditionalFormatting sqref="F54:F56">
    <cfRule type="cellIs" dxfId="174" priority="145" stopIfTrue="1" operator="equal">
      <formula>0</formula>
    </cfRule>
  </conditionalFormatting>
  <conditionalFormatting sqref="F57">
    <cfRule type="cellIs" dxfId="173" priority="144" stopIfTrue="1" operator="equal">
      <formula>0</formula>
    </cfRule>
  </conditionalFormatting>
  <conditionalFormatting sqref="F58">
    <cfRule type="cellIs" dxfId="172" priority="143" stopIfTrue="1" operator="equal">
      <formula>0</formula>
    </cfRule>
  </conditionalFormatting>
  <conditionalFormatting sqref="F59">
    <cfRule type="cellIs" dxfId="171" priority="142" stopIfTrue="1" operator="equal">
      <formula>0</formula>
    </cfRule>
  </conditionalFormatting>
  <conditionalFormatting sqref="F60">
    <cfRule type="cellIs" dxfId="170" priority="141" stopIfTrue="1" operator="equal">
      <formula>0</formula>
    </cfRule>
  </conditionalFormatting>
  <conditionalFormatting sqref="F61">
    <cfRule type="cellIs" dxfId="169" priority="140" stopIfTrue="1" operator="equal">
      <formula>0</formula>
    </cfRule>
  </conditionalFormatting>
  <conditionalFormatting sqref="F62">
    <cfRule type="cellIs" dxfId="168" priority="139" stopIfTrue="1" operator="equal">
      <formula>0</formula>
    </cfRule>
  </conditionalFormatting>
  <conditionalFormatting sqref="F63">
    <cfRule type="cellIs" dxfId="167" priority="138" stopIfTrue="1" operator="equal">
      <formula>0</formula>
    </cfRule>
  </conditionalFormatting>
  <conditionalFormatting sqref="F64">
    <cfRule type="cellIs" dxfId="166" priority="137" stopIfTrue="1" operator="equal">
      <formula>0</formula>
    </cfRule>
  </conditionalFormatting>
  <conditionalFormatting sqref="F65">
    <cfRule type="cellIs" dxfId="165" priority="136" stopIfTrue="1" operator="equal">
      <formula>0</formula>
    </cfRule>
  </conditionalFormatting>
  <conditionalFormatting sqref="F66">
    <cfRule type="cellIs" dxfId="164" priority="135" stopIfTrue="1" operator="equal">
      <formula>0</formula>
    </cfRule>
  </conditionalFormatting>
  <conditionalFormatting sqref="F67">
    <cfRule type="cellIs" dxfId="163" priority="134" stopIfTrue="1" operator="equal">
      <formula>0</formula>
    </cfRule>
  </conditionalFormatting>
  <conditionalFormatting sqref="F68">
    <cfRule type="cellIs" dxfId="162" priority="133" stopIfTrue="1" operator="equal">
      <formula>0</formula>
    </cfRule>
  </conditionalFormatting>
  <conditionalFormatting sqref="F69">
    <cfRule type="cellIs" dxfId="161" priority="132" stopIfTrue="1" operator="equal">
      <formula>0</formula>
    </cfRule>
  </conditionalFormatting>
  <conditionalFormatting sqref="F70">
    <cfRule type="cellIs" dxfId="160" priority="131" stopIfTrue="1" operator="equal">
      <formula>0</formula>
    </cfRule>
  </conditionalFormatting>
  <conditionalFormatting sqref="F71">
    <cfRule type="cellIs" dxfId="159" priority="130" stopIfTrue="1" operator="equal">
      <formula>0</formula>
    </cfRule>
  </conditionalFormatting>
  <conditionalFormatting sqref="F72">
    <cfRule type="cellIs" dxfId="158" priority="129" stopIfTrue="1" operator="equal">
      <formula>0</formula>
    </cfRule>
  </conditionalFormatting>
  <conditionalFormatting sqref="F73">
    <cfRule type="cellIs" dxfId="157" priority="128" stopIfTrue="1" operator="equal">
      <formula>0</formula>
    </cfRule>
  </conditionalFormatting>
  <conditionalFormatting sqref="F74">
    <cfRule type="cellIs" dxfId="156" priority="127" stopIfTrue="1" operator="equal">
      <formula>0</formula>
    </cfRule>
  </conditionalFormatting>
  <conditionalFormatting sqref="F75">
    <cfRule type="cellIs" dxfId="155" priority="126" stopIfTrue="1" operator="equal">
      <formula>0</formula>
    </cfRule>
  </conditionalFormatting>
  <conditionalFormatting sqref="F76">
    <cfRule type="cellIs" dxfId="154" priority="125" stopIfTrue="1" operator="equal">
      <formula>0</formula>
    </cfRule>
  </conditionalFormatting>
  <conditionalFormatting sqref="F77">
    <cfRule type="cellIs" dxfId="153" priority="124" stopIfTrue="1" operator="equal">
      <formula>0</formula>
    </cfRule>
  </conditionalFormatting>
  <conditionalFormatting sqref="F78">
    <cfRule type="cellIs" dxfId="152" priority="123" stopIfTrue="1" operator="equal">
      <formula>0</formula>
    </cfRule>
  </conditionalFormatting>
  <conditionalFormatting sqref="F79">
    <cfRule type="cellIs" dxfId="151" priority="122" stopIfTrue="1" operator="equal">
      <formula>0</formula>
    </cfRule>
  </conditionalFormatting>
  <conditionalFormatting sqref="F80">
    <cfRule type="cellIs" dxfId="150" priority="121" stopIfTrue="1" operator="equal">
      <formula>0</formula>
    </cfRule>
  </conditionalFormatting>
  <conditionalFormatting sqref="F81:F85">
    <cfRule type="cellIs" dxfId="149" priority="120" stopIfTrue="1" operator="equal">
      <formula>0</formula>
    </cfRule>
  </conditionalFormatting>
  <conditionalFormatting sqref="F86">
    <cfRule type="cellIs" dxfId="148" priority="119" stopIfTrue="1" operator="equal">
      <formula>0</formula>
    </cfRule>
  </conditionalFormatting>
  <conditionalFormatting sqref="F87:F89">
    <cfRule type="cellIs" dxfId="147" priority="118" stopIfTrue="1" operator="equal">
      <formula>0</formula>
    </cfRule>
  </conditionalFormatting>
  <conditionalFormatting sqref="F90">
    <cfRule type="cellIs" dxfId="146" priority="117" stopIfTrue="1" operator="equal">
      <formula>0</formula>
    </cfRule>
  </conditionalFormatting>
  <conditionalFormatting sqref="F91">
    <cfRule type="cellIs" dxfId="145" priority="116" stopIfTrue="1" operator="equal">
      <formula>0</formula>
    </cfRule>
  </conditionalFormatting>
  <conditionalFormatting sqref="F92">
    <cfRule type="cellIs" dxfId="144" priority="115" stopIfTrue="1" operator="equal">
      <formula>0</formula>
    </cfRule>
  </conditionalFormatting>
  <conditionalFormatting sqref="F93">
    <cfRule type="cellIs" dxfId="143" priority="114" stopIfTrue="1" operator="equal">
      <formula>0</formula>
    </cfRule>
  </conditionalFormatting>
  <conditionalFormatting sqref="F94">
    <cfRule type="cellIs" dxfId="142" priority="113" stopIfTrue="1" operator="equal">
      <formula>0</formula>
    </cfRule>
  </conditionalFormatting>
  <conditionalFormatting sqref="F95">
    <cfRule type="cellIs" dxfId="141" priority="112" stopIfTrue="1" operator="equal">
      <formula>0</formula>
    </cfRule>
  </conditionalFormatting>
  <conditionalFormatting sqref="F96">
    <cfRule type="cellIs" dxfId="140" priority="111" stopIfTrue="1" operator="equal">
      <formula>0</formula>
    </cfRule>
  </conditionalFormatting>
  <conditionalFormatting sqref="F97">
    <cfRule type="cellIs" dxfId="139" priority="110" stopIfTrue="1" operator="equal">
      <formula>0</formula>
    </cfRule>
  </conditionalFormatting>
  <conditionalFormatting sqref="F98">
    <cfRule type="cellIs" dxfId="138" priority="109" stopIfTrue="1" operator="equal">
      <formula>0</formula>
    </cfRule>
  </conditionalFormatting>
  <conditionalFormatting sqref="F99">
    <cfRule type="cellIs" dxfId="137" priority="108" stopIfTrue="1" operator="equal">
      <formula>0</formula>
    </cfRule>
  </conditionalFormatting>
  <conditionalFormatting sqref="F100">
    <cfRule type="cellIs" dxfId="136" priority="107" stopIfTrue="1" operator="equal">
      <formula>0</formula>
    </cfRule>
  </conditionalFormatting>
  <conditionalFormatting sqref="F101">
    <cfRule type="cellIs" dxfId="135" priority="106" stopIfTrue="1" operator="equal">
      <formula>0</formula>
    </cfRule>
  </conditionalFormatting>
  <conditionalFormatting sqref="F102">
    <cfRule type="cellIs" dxfId="134" priority="105" stopIfTrue="1" operator="equal">
      <formula>0</formula>
    </cfRule>
  </conditionalFormatting>
  <conditionalFormatting sqref="F103">
    <cfRule type="cellIs" dxfId="133" priority="104" stopIfTrue="1" operator="equal">
      <formula>0</formula>
    </cfRule>
  </conditionalFormatting>
  <conditionalFormatting sqref="F104">
    <cfRule type="cellIs" dxfId="132" priority="103" stopIfTrue="1" operator="equal">
      <formula>0</formula>
    </cfRule>
  </conditionalFormatting>
  <conditionalFormatting sqref="F105">
    <cfRule type="cellIs" dxfId="131" priority="102" stopIfTrue="1" operator="equal">
      <formula>0</formula>
    </cfRule>
  </conditionalFormatting>
  <conditionalFormatting sqref="F106">
    <cfRule type="cellIs" dxfId="130" priority="101" stopIfTrue="1" operator="equal">
      <formula>0</formula>
    </cfRule>
  </conditionalFormatting>
  <conditionalFormatting sqref="F107">
    <cfRule type="cellIs" dxfId="129" priority="100" stopIfTrue="1" operator="equal">
      <formula>0</formula>
    </cfRule>
  </conditionalFormatting>
  <conditionalFormatting sqref="F108">
    <cfRule type="cellIs" dxfId="128" priority="99" stopIfTrue="1" operator="equal">
      <formula>0</formula>
    </cfRule>
  </conditionalFormatting>
  <conditionalFormatting sqref="F109">
    <cfRule type="cellIs" dxfId="127" priority="98" stopIfTrue="1" operator="equal">
      <formula>0</formula>
    </cfRule>
  </conditionalFormatting>
  <conditionalFormatting sqref="F110">
    <cfRule type="cellIs" dxfId="126" priority="97" stopIfTrue="1" operator="equal">
      <formula>0</formula>
    </cfRule>
  </conditionalFormatting>
  <conditionalFormatting sqref="F111">
    <cfRule type="cellIs" dxfId="125" priority="96" stopIfTrue="1" operator="equal">
      <formula>0</formula>
    </cfRule>
  </conditionalFormatting>
  <conditionalFormatting sqref="F112">
    <cfRule type="cellIs" dxfId="124" priority="95" stopIfTrue="1" operator="equal">
      <formula>0</formula>
    </cfRule>
  </conditionalFormatting>
  <conditionalFormatting sqref="F113">
    <cfRule type="cellIs" dxfId="123" priority="94" stopIfTrue="1" operator="equal">
      <formula>0</formula>
    </cfRule>
  </conditionalFormatting>
  <conditionalFormatting sqref="F114">
    <cfRule type="cellIs" dxfId="122" priority="93" stopIfTrue="1" operator="equal">
      <formula>0</formula>
    </cfRule>
  </conditionalFormatting>
  <conditionalFormatting sqref="F115">
    <cfRule type="cellIs" dxfId="121" priority="92" stopIfTrue="1" operator="equal">
      <formula>0</formula>
    </cfRule>
  </conditionalFormatting>
  <conditionalFormatting sqref="F116">
    <cfRule type="cellIs" dxfId="120" priority="91" stopIfTrue="1" operator="equal">
      <formula>0</formula>
    </cfRule>
  </conditionalFormatting>
  <conditionalFormatting sqref="F117">
    <cfRule type="cellIs" dxfId="119" priority="90" stopIfTrue="1" operator="equal">
      <formula>0</formula>
    </cfRule>
  </conditionalFormatting>
  <conditionalFormatting sqref="F118">
    <cfRule type="cellIs" dxfId="118" priority="89" stopIfTrue="1" operator="equal">
      <formula>0</formula>
    </cfRule>
  </conditionalFormatting>
  <conditionalFormatting sqref="F119">
    <cfRule type="cellIs" dxfId="117" priority="88" stopIfTrue="1" operator="equal">
      <formula>0</formula>
    </cfRule>
  </conditionalFormatting>
  <conditionalFormatting sqref="F120">
    <cfRule type="cellIs" dxfId="116" priority="87" stopIfTrue="1" operator="equal">
      <formula>0</formula>
    </cfRule>
  </conditionalFormatting>
  <conditionalFormatting sqref="F121">
    <cfRule type="cellIs" dxfId="115" priority="86" stopIfTrue="1" operator="equal">
      <formula>0</formula>
    </cfRule>
  </conditionalFormatting>
  <conditionalFormatting sqref="F122">
    <cfRule type="cellIs" dxfId="114" priority="85" stopIfTrue="1" operator="equal">
      <formula>0</formula>
    </cfRule>
  </conditionalFormatting>
  <conditionalFormatting sqref="F123">
    <cfRule type="cellIs" dxfId="113" priority="84" stopIfTrue="1" operator="equal">
      <formula>0</formula>
    </cfRule>
  </conditionalFormatting>
  <conditionalFormatting sqref="F124">
    <cfRule type="cellIs" dxfId="112" priority="83" stopIfTrue="1" operator="equal">
      <formula>0</formula>
    </cfRule>
  </conditionalFormatting>
  <conditionalFormatting sqref="F125">
    <cfRule type="cellIs" dxfId="111" priority="82" stopIfTrue="1" operator="equal">
      <formula>0</formula>
    </cfRule>
  </conditionalFormatting>
  <conditionalFormatting sqref="F126">
    <cfRule type="cellIs" dxfId="110" priority="80" stopIfTrue="1" operator="equal">
      <formula>0</formula>
    </cfRule>
  </conditionalFormatting>
  <conditionalFormatting sqref="F127">
    <cfRule type="cellIs" dxfId="109" priority="79" stopIfTrue="1" operator="equal">
      <formula>0</formula>
    </cfRule>
  </conditionalFormatting>
  <conditionalFormatting sqref="F128">
    <cfRule type="cellIs" dxfId="108" priority="78" stopIfTrue="1" operator="equal">
      <formula>0</formula>
    </cfRule>
  </conditionalFormatting>
  <conditionalFormatting sqref="F129">
    <cfRule type="cellIs" dxfId="107" priority="77" stopIfTrue="1" operator="equal">
      <formula>0</formula>
    </cfRule>
  </conditionalFormatting>
  <conditionalFormatting sqref="F130">
    <cfRule type="cellIs" dxfId="106" priority="76" stopIfTrue="1" operator="equal">
      <formula>0</formula>
    </cfRule>
  </conditionalFormatting>
  <conditionalFormatting sqref="F131">
    <cfRule type="cellIs" dxfId="105" priority="75" stopIfTrue="1" operator="equal">
      <formula>0</formula>
    </cfRule>
  </conditionalFormatting>
  <conditionalFormatting sqref="F132">
    <cfRule type="cellIs" dxfId="104" priority="74" stopIfTrue="1" operator="equal">
      <formula>0</formula>
    </cfRule>
  </conditionalFormatting>
  <conditionalFormatting sqref="F133">
    <cfRule type="cellIs" dxfId="103" priority="73" stopIfTrue="1" operator="equal">
      <formula>0</formula>
    </cfRule>
  </conditionalFormatting>
  <conditionalFormatting sqref="F134">
    <cfRule type="cellIs" dxfId="102" priority="72" stopIfTrue="1" operator="equal">
      <formula>0</formula>
    </cfRule>
  </conditionalFormatting>
  <conditionalFormatting sqref="F135">
    <cfRule type="cellIs" dxfId="101" priority="71" stopIfTrue="1" operator="equal">
      <formula>0</formula>
    </cfRule>
  </conditionalFormatting>
  <conditionalFormatting sqref="F136">
    <cfRule type="cellIs" dxfId="100" priority="70" stopIfTrue="1" operator="equal">
      <formula>0</formula>
    </cfRule>
  </conditionalFormatting>
  <conditionalFormatting sqref="F137">
    <cfRule type="cellIs" dxfId="99" priority="69" stopIfTrue="1" operator="equal">
      <formula>0</formula>
    </cfRule>
  </conditionalFormatting>
  <conditionalFormatting sqref="F138">
    <cfRule type="cellIs" dxfId="98" priority="68" stopIfTrue="1" operator="equal">
      <formula>0</formula>
    </cfRule>
  </conditionalFormatting>
  <conditionalFormatting sqref="F139">
    <cfRule type="cellIs" dxfId="97" priority="67" stopIfTrue="1" operator="equal">
      <formula>0</formula>
    </cfRule>
  </conditionalFormatting>
  <conditionalFormatting sqref="F140">
    <cfRule type="cellIs" dxfId="96" priority="66" stopIfTrue="1" operator="equal">
      <formula>0</formula>
    </cfRule>
  </conditionalFormatting>
  <conditionalFormatting sqref="F141">
    <cfRule type="cellIs" dxfId="95" priority="65" stopIfTrue="1" operator="equal">
      <formula>0</formula>
    </cfRule>
  </conditionalFormatting>
  <conditionalFormatting sqref="F142">
    <cfRule type="cellIs" dxfId="94" priority="64" stopIfTrue="1" operator="equal">
      <formula>0</formula>
    </cfRule>
  </conditionalFormatting>
  <conditionalFormatting sqref="F143">
    <cfRule type="cellIs" dxfId="93" priority="63" stopIfTrue="1" operator="equal">
      <formula>0</formula>
    </cfRule>
  </conditionalFormatting>
  <conditionalFormatting sqref="F144">
    <cfRule type="cellIs" dxfId="92" priority="62" stopIfTrue="1" operator="equal">
      <formula>0</formula>
    </cfRule>
  </conditionalFormatting>
  <conditionalFormatting sqref="F145">
    <cfRule type="cellIs" dxfId="91" priority="61" stopIfTrue="1" operator="equal">
      <formula>0</formula>
    </cfRule>
  </conditionalFormatting>
  <conditionalFormatting sqref="F146">
    <cfRule type="cellIs" dxfId="90" priority="60" stopIfTrue="1" operator="equal">
      <formula>0</formula>
    </cfRule>
  </conditionalFormatting>
  <conditionalFormatting sqref="F147:F149">
    <cfRule type="cellIs" dxfId="89" priority="59" stopIfTrue="1" operator="equal">
      <formula>0</formula>
    </cfRule>
  </conditionalFormatting>
  <conditionalFormatting sqref="F150">
    <cfRule type="cellIs" dxfId="88" priority="58" stopIfTrue="1" operator="equal">
      <formula>0</formula>
    </cfRule>
  </conditionalFormatting>
  <conditionalFormatting sqref="F151">
    <cfRule type="cellIs" dxfId="87" priority="57" stopIfTrue="1" operator="equal">
      <formula>0</formula>
    </cfRule>
  </conditionalFormatting>
  <conditionalFormatting sqref="F152">
    <cfRule type="cellIs" dxfId="86" priority="56" stopIfTrue="1" operator="equal">
      <formula>0</formula>
    </cfRule>
  </conditionalFormatting>
  <conditionalFormatting sqref="F153">
    <cfRule type="cellIs" dxfId="85" priority="55" stopIfTrue="1" operator="equal">
      <formula>0</formula>
    </cfRule>
  </conditionalFormatting>
  <conditionalFormatting sqref="F154">
    <cfRule type="cellIs" dxfId="84" priority="54" stopIfTrue="1" operator="equal">
      <formula>0</formula>
    </cfRule>
  </conditionalFormatting>
  <conditionalFormatting sqref="F155">
    <cfRule type="cellIs" dxfId="83" priority="53" stopIfTrue="1" operator="equal">
      <formula>0</formula>
    </cfRule>
  </conditionalFormatting>
  <conditionalFormatting sqref="F156">
    <cfRule type="cellIs" dxfId="82" priority="52" stopIfTrue="1" operator="equal">
      <formula>0</formula>
    </cfRule>
  </conditionalFormatting>
  <conditionalFormatting sqref="F157">
    <cfRule type="cellIs" dxfId="81" priority="51" stopIfTrue="1" operator="equal">
      <formula>0</formula>
    </cfRule>
  </conditionalFormatting>
  <conditionalFormatting sqref="F158">
    <cfRule type="cellIs" dxfId="80" priority="50" stopIfTrue="1" operator="equal">
      <formula>0</formula>
    </cfRule>
  </conditionalFormatting>
  <conditionalFormatting sqref="F159">
    <cfRule type="cellIs" dxfId="79" priority="49" stopIfTrue="1" operator="equal">
      <formula>0</formula>
    </cfRule>
  </conditionalFormatting>
  <conditionalFormatting sqref="F160">
    <cfRule type="cellIs" dxfId="78" priority="48" stopIfTrue="1" operator="equal">
      <formula>0</formula>
    </cfRule>
  </conditionalFormatting>
  <conditionalFormatting sqref="F161">
    <cfRule type="cellIs" dxfId="77" priority="47" stopIfTrue="1" operator="equal">
      <formula>0</formula>
    </cfRule>
  </conditionalFormatting>
  <conditionalFormatting sqref="F162">
    <cfRule type="cellIs" dxfId="76" priority="46" stopIfTrue="1" operator="equal">
      <formula>0</formula>
    </cfRule>
  </conditionalFormatting>
  <conditionalFormatting sqref="F163">
    <cfRule type="cellIs" dxfId="75" priority="45" stopIfTrue="1" operator="equal">
      <formula>0</formula>
    </cfRule>
  </conditionalFormatting>
  <conditionalFormatting sqref="F164">
    <cfRule type="cellIs" dxfId="74" priority="44" stopIfTrue="1" operator="equal">
      <formula>0</formula>
    </cfRule>
  </conditionalFormatting>
  <conditionalFormatting sqref="F165">
    <cfRule type="cellIs" dxfId="73" priority="43" stopIfTrue="1" operator="equal">
      <formula>0</formula>
    </cfRule>
  </conditionalFormatting>
  <conditionalFormatting sqref="F166">
    <cfRule type="cellIs" dxfId="72" priority="42" stopIfTrue="1" operator="equal">
      <formula>0</formula>
    </cfRule>
  </conditionalFormatting>
  <conditionalFormatting sqref="F167">
    <cfRule type="cellIs" dxfId="71" priority="41" stopIfTrue="1" operator="equal">
      <formula>0</formula>
    </cfRule>
  </conditionalFormatting>
  <conditionalFormatting sqref="F168">
    <cfRule type="cellIs" dxfId="70" priority="40" stopIfTrue="1" operator="equal">
      <formula>0</formula>
    </cfRule>
  </conditionalFormatting>
  <conditionalFormatting sqref="F169">
    <cfRule type="cellIs" dxfId="69" priority="39" stopIfTrue="1" operator="equal">
      <formula>0</formula>
    </cfRule>
  </conditionalFormatting>
  <conditionalFormatting sqref="F170">
    <cfRule type="cellIs" dxfId="68" priority="38" stopIfTrue="1" operator="equal">
      <formula>0</formula>
    </cfRule>
  </conditionalFormatting>
  <conditionalFormatting sqref="F171">
    <cfRule type="cellIs" dxfId="67" priority="37" stopIfTrue="1" operator="equal">
      <formula>0</formula>
    </cfRule>
  </conditionalFormatting>
  <conditionalFormatting sqref="F172">
    <cfRule type="cellIs" dxfId="66" priority="36" stopIfTrue="1" operator="equal">
      <formula>0</formula>
    </cfRule>
  </conditionalFormatting>
  <conditionalFormatting sqref="F173">
    <cfRule type="cellIs" dxfId="65" priority="35" stopIfTrue="1" operator="equal">
      <formula>0</formula>
    </cfRule>
  </conditionalFormatting>
  <conditionalFormatting sqref="F174">
    <cfRule type="cellIs" dxfId="64" priority="34" stopIfTrue="1" operator="equal">
      <formula>0</formula>
    </cfRule>
  </conditionalFormatting>
  <conditionalFormatting sqref="F175">
    <cfRule type="cellIs" dxfId="63" priority="33" stopIfTrue="1" operator="equal">
      <formula>0</formula>
    </cfRule>
  </conditionalFormatting>
  <conditionalFormatting sqref="F176">
    <cfRule type="cellIs" dxfId="62" priority="32" stopIfTrue="1" operator="equal">
      <formula>0</formula>
    </cfRule>
  </conditionalFormatting>
  <conditionalFormatting sqref="F177">
    <cfRule type="cellIs" dxfId="61" priority="31" stopIfTrue="1" operator="equal">
      <formula>0</formula>
    </cfRule>
  </conditionalFormatting>
  <conditionalFormatting sqref="F178">
    <cfRule type="cellIs" dxfId="60" priority="30" stopIfTrue="1" operator="equal">
      <formula>0</formula>
    </cfRule>
  </conditionalFormatting>
  <conditionalFormatting sqref="F179">
    <cfRule type="cellIs" dxfId="59" priority="29" stopIfTrue="1" operator="equal">
      <formula>0</formula>
    </cfRule>
  </conditionalFormatting>
  <conditionalFormatting sqref="F180">
    <cfRule type="cellIs" dxfId="58" priority="28" stopIfTrue="1" operator="equal">
      <formula>0</formula>
    </cfRule>
  </conditionalFormatting>
  <conditionalFormatting sqref="F181">
    <cfRule type="cellIs" dxfId="57" priority="27" stopIfTrue="1" operator="equal">
      <formula>0</formula>
    </cfRule>
  </conditionalFormatting>
  <conditionalFormatting sqref="F182">
    <cfRule type="cellIs" dxfId="56" priority="26" stopIfTrue="1" operator="equal">
      <formula>0</formula>
    </cfRule>
  </conditionalFormatting>
  <conditionalFormatting sqref="F183">
    <cfRule type="cellIs" dxfId="55" priority="25" stopIfTrue="1" operator="equal">
      <formula>0</formula>
    </cfRule>
  </conditionalFormatting>
  <conditionalFormatting sqref="F184">
    <cfRule type="cellIs" dxfId="54" priority="24" stopIfTrue="1" operator="equal">
      <formula>0</formula>
    </cfRule>
  </conditionalFormatting>
  <conditionalFormatting sqref="F185:F188">
    <cfRule type="cellIs" dxfId="53" priority="23" stopIfTrue="1" operator="equal">
      <formula>0</formula>
    </cfRule>
  </conditionalFormatting>
  <conditionalFormatting sqref="F189">
    <cfRule type="cellIs" dxfId="52" priority="22" stopIfTrue="1" operator="equal">
      <formula>0</formula>
    </cfRule>
  </conditionalFormatting>
  <conditionalFormatting sqref="F190">
    <cfRule type="cellIs" dxfId="51" priority="21" stopIfTrue="1" operator="equal">
      <formula>0</formula>
    </cfRule>
  </conditionalFormatting>
  <conditionalFormatting sqref="F191">
    <cfRule type="cellIs" dxfId="50" priority="20" stopIfTrue="1" operator="equal">
      <formula>0</formula>
    </cfRule>
  </conditionalFormatting>
  <conditionalFormatting sqref="F192">
    <cfRule type="cellIs" dxfId="49" priority="19" stopIfTrue="1" operator="equal">
      <formula>0</formula>
    </cfRule>
  </conditionalFormatting>
  <conditionalFormatting sqref="F193">
    <cfRule type="cellIs" dxfId="48" priority="18" stopIfTrue="1" operator="equal">
      <formula>0</formula>
    </cfRule>
  </conditionalFormatting>
  <conditionalFormatting sqref="F194">
    <cfRule type="cellIs" dxfId="47" priority="17" stopIfTrue="1" operator="equal">
      <formula>0</formula>
    </cfRule>
  </conditionalFormatting>
  <conditionalFormatting sqref="F195">
    <cfRule type="cellIs" dxfId="46" priority="16" stopIfTrue="1" operator="equal">
      <formula>0</formula>
    </cfRule>
  </conditionalFormatting>
  <conditionalFormatting sqref="F196">
    <cfRule type="cellIs" dxfId="45" priority="15" stopIfTrue="1" operator="equal">
      <formula>0</formula>
    </cfRule>
  </conditionalFormatting>
  <conditionalFormatting sqref="F197">
    <cfRule type="cellIs" dxfId="44" priority="14" stopIfTrue="1" operator="equal">
      <formula>0</formula>
    </cfRule>
  </conditionalFormatting>
  <conditionalFormatting sqref="F198">
    <cfRule type="cellIs" dxfId="43" priority="13" stopIfTrue="1" operator="equal">
      <formula>0</formula>
    </cfRule>
  </conditionalFormatting>
  <conditionalFormatting sqref="F199:F201">
    <cfRule type="cellIs" dxfId="42" priority="12" stopIfTrue="1" operator="equal">
      <formula>0</formula>
    </cfRule>
  </conditionalFormatting>
  <conditionalFormatting sqref="F202">
    <cfRule type="cellIs" dxfId="41" priority="11" stopIfTrue="1" operator="equal">
      <formula>0</formula>
    </cfRule>
  </conditionalFormatting>
  <conditionalFormatting sqref="F203:F206">
    <cfRule type="cellIs" dxfId="40" priority="10" stopIfTrue="1" operator="equal">
      <formula>0</formula>
    </cfRule>
  </conditionalFormatting>
  <conditionalFormatting sqref="F207">
    <cfRule type="cellIs" dxfId="39" priority="9" stopIfTrue="1" operator="equal">
      <formula>0</formula>
    </cfRule>
  </conditionalFormatting>
  <conditionalFormatting sqref="F208">
    <cfRule type="cellIs" dxfId="38" priority="8" stopIfTrue="1" operator="equal">
      <formula>0</formula>
    </cfRule>
  </conditionalFormatting>
  <conditionalFormatting sqref="F209">
    <cfRule type="cellIs" dxfId="37" priority="7" stopIfTrue="1" operator="equal">
      <formula>0</formula>
    </cfRule>
  </conditionalFormatting>
  <conditionalFormatting sqref="F210">
    <cfRule type="cellIs" dxfId="36" priority="6" stopIfTrue="1" operator="equal">
      <formula>0</formula>
    </cfRule>
  </conditionalFormatting>
  <conditionalFormatting sqref="F211">
    <cfRule type="cellIs" dxfId="35" priority="5" stopIfTrue="1" operator="equal">
      <formula>0</formula>
    </cfRule>
  </conditionalFormatting>
  <conditionalFormatting sqref="F212">
    <cfRule type="cellIs" dxfId="34" priority="4" stopIfTrue="1" operator="equal">
      <formula>0</formula>
    </cfRule>
  </conditionalFormatting>
  <conditionalFormatting sqref="F213">
    <cfRule type="cellIs" dxfId="33" priority="3" stopIfTrue="1" operator="equal">
      <formula>0</formula>
    </cfRule>
  </conditionalFormatting>
  <conditionalFormatting sqref="F214">
    <cfRule type="cellIs" dxfId="32" priority="2" stopIfTrue="1" operator="equal">
      <formula>0</formula>
    </cfRule>
  </conditionalFormatting>
  <conditionalFormatting sqref="F215">
    <cfRule type="cellIs" dxfId="31" priority="1" stopIfTrue="1" operator="equal">
      <formula>0</formula>
    </cfRule>
  </conditionalFormatting>
  <pageMargins left="0.98425196850393704" right="0.39370078740157483" top="0.39370078740157483" bottom="0.39370078740157483" header="0" footer="0"/>
  <pageSetup paperSize="9" scale="76"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54"/>
  <sheetViews>
    <sheetView showGridLines="0" tabSelected="1" topLeftCell="A19" zoomScaleNormal="100" workbookViewId="0">
      <selection activeCell="C19" sqref="C19"/>
    </sheetView>
  </sheetViews>
  <sheetFormatPr defaultRowHeight="12.75" customHeight="1" x14ac:dyDescent="0.2"/>
  <cols>
    <col min="1" max="1" width="45.7109375" customWidth="1"/>
    <col min="2" max="2" width="4.28515625" customWidth="1"/>
    <col min="3" max="3" width="26" customWidth="1"/>
    <col min="4" max="4" width="18.85546875" customWidth="1"/>
    <col min="5" max="6" width="18.7109375" customWidth="1"/>
  </cols>
  <sheetData>
    <row r="2" spans="1:6" ht="15" customHeight="1" x14ac:dyDescent="0.25">
      <c r="A2" s="206" t="s">
        <v>369</v>
      </c>
      <c r="B2" s="206"/>
      <c r="C2" s="206"/>
      <c r="D2" s="206"/>
      <c r="E2" s="1"/>
      <c r="F2" s="4" t="s">
        <v>370</v>
      </c>
    </row>
    <row r="3" spans="1:6" ht="13.5" customHeight="1" x14ac:dyDescent="0.2">
      <c r="A3" s="2"/>
      <c r="B3" s="2"/>
      <c r="C3" s="12"/>
      <c r="D3" s="3"/>
      <c r="E3" s="3"/>
      <c r="F3" s="3"/>
    </row>
    <row r="4" spans="1:6" ht="10.15" customHeight="1" x14ac:dyDescent="0.2">
      <c r="A4" s="207" t="s">
        <v>21</v>
      </c>
      <c r="B4" s="210" t="s">
        <v>22</v>
      </c>
      <c r="C4" s="204" t="s">
        <v>371</v>
      </c>
      <c r="D4" s="213" t="s">
        <v>24</v>
      </c>
      <c r="E4" s="216" t="s">
        <v>25</v>
      </c>
      <c r="F4" s="202" t="s">
        <v>26</v>
      </c>
    </row>
    <row r="5" spans="1:6" ht="5.45" customHeight="1" x14ac:dyDescent="0.2">
      <c r="A5" s="208"/>
      <c r="B5" s="211"/>
      <c r="C5" s="205"/>
      <c r="D5" s="214"/>
      <c r="E5" s="217"/>
      <c r="F5" s="203"/>
    </row>
    <row r="6" spans="1:6" ht="9.6" customHeight="1" x14ac:dyDescent="0.2">
      <c r="A6" s="208"/>
      <c r="B6" s="211"/>
      <c r="C6" s="205"/>
      <c r="D6" s="214"/>
      <c r="E6" s="217"/>
      <c r="F6" s="203"/>
    </row>
    <row r="7" spans="1:6" ht="6" customHeight="1" x14ac:dyDescent="0.2">
      <c r="A7" s="208"/>
      <c r="B7" s="211"/>
      <c r="C7" s="205"/>
      <c r="D7" s="214"/>
      <c r="E7" s="217"/>
      <c r="F7" s="203"/>
    </row>
    <row r="8" spans="1:6" ht="6.6" customHeight="1" x14ac:dyDescent="0.2">
      <c r="A8" s="208"/>
      <c r="B8" s="211"/>
      <c r="C8" s="205"/>
      <c r="D8" s="214"/>
      <c r="E8" s="217"/>
      <c r="F8" s="203"/>
    </row>
    <row r="9" spans="1:6" ht="10.9" customHeight="1" x14ac:dyDescent="0.2">
      <c r="A9" s="208"/>
      <c r="B9" s="211"/>
      <c r="C9" s="205"/>
      <c r="D9" s="214"/>
      <c r="E9" s="217"/>
      <c r="F9" s="203"/>
    </row>
    <row r="10" spans="1:6" ht="4.1500000000000004" hidden="1" customHeight="1" x14ac:dyDescent="0.2">
      <c r="A10" s="208"/>
      <c r="B10" s="211"/>
      <c r="C10" s="13"/>
      <c r="D10" s="214"/>
      <c r="E10" s="14"/>
      <c r="F10" s="15"/>
    </row>
    <row r="11" spans="1:6" ht="13.15" hidden="1" customHeight="1" x14ac:dyDescent="0.2">
      <c r="A11" s="209"/>
      <c r="B11" s="212"/>
      <c r="C11" s="16"/>
      <c r="D11" s="215"/>
      <c r="E11" s="17"/>
      <c r="F11" s="18"/>
    </row>
    <row r="12" spans="1:6" ht="13.5" customHeight="1" x14ac:dyDescent="0.2">
      <c r="A12" s="5">
        <v>1</v>
      </c>
      <c r="B12" s="6">
        <v>2</v>
      </c>
      <c r="C12" s="7">
        <v>3</v>
      </c>
      <c r="D12" s="8" t="s">
        <v>27</v>
      </c>
      <c r="E12" s="19" t="s">
        <v>28</v>
      </c>
      <c r="F12" s="9" t="s">
        <v>29</v>
      </c>
    </row>
    <row r="13" spans="1:6" x14ac:dyDescent="0.2">
      <c r="A13" s="20" t="s">
        <v>372</v>
      </c>
      <c r="B13" s="21" t="s">
        <v>373</v>
      </c>
      <c r="C13" s="22" t="s">
        <v>374</v>
      </c>
      <c r="D13" s="23">
        <v>569305300</v>
      </c>
      <c r="E13" s="24">
        <v>225611975.96000001</v>
      </c>
      <c r="F13" s="25">
        <f>IF(OR(D13="-",IF(E13="-",0,E13)&gt;=IF(D13="-",0,D13)),"-",IF(D13="-",0,D13)-IF(E13="-",0,E13))</f>
        <v>343693324.03999996</v>
      </c>
    </row>
    <row r="14" spans="1:6" x14ac:dyDescent="0.2">
      <c r="A14" s="26" t="s">
        <v>33</v>
      </c>
      <c r="B14" s="27"/>
      <c r="C14" s="28"/>
      <c r="D14" s="29"/>
      <c r="E14" s="30"/>
      <c r="F14" s="31"/>
    </row>
    <row r="15" spans="1:6" x14ac:dyDescent="0.2">
      <c r="A15" s="20" t="s">
        <v>375</v>
      </c>
      <c r="B15" s="21" t="s">
        <v>373</v>
      </c>
      <c r="C15" s="22" t="s">
        <v>376</v>
      </c>
      <c r="D15" s="23">
        <v>98423944.25</v>
      </c>
      <c r="E15" s="24">
        <v>39292292.82</v>
      </c>
      <c r="F15" s="25">
        <f t="shared" ref="F15:F78" si="0">IF(OR(D15="-",IF(E15="-",0,E15)&gt;=IF(D15="-",0,D15)),"-",IF(D15="-",0,D15)-IF(E15="-",0,E15))</f>
        <v>59131651.43</v>
      </c>
    </row>
    <row r="16" spans="1:6" ht="56.25" x14ac:dyDescent="0.2">
      <c r="A16" s="177" t="s">
        <v>377</v>
      </c>
      <c r="B16" s="32" t="s">
        <v>373</v>
      </c>
      <c r="C16" s="10" t="s">
        <v>378</v>
      </c>
      <c r="D16" s="11">
        <v>82056074.969999999</v>
      </c>
      <c r="E16" s="33">
        <v>33638026.189999998</v>
      </c>
      <c r="F16" s="34">
        <f t="shared" si="0"/>
        <v>48418048.780000001</v>
      </c>
    </row>
    <row r="17" spans="1:6" x14ac:dyDescent="0.2">
      <c r="A17" s="177" t="s">
        <v>379</v>
      </c>
      <c r="B17" s="32" t="s">
        <v>373</v>
      </c>
      <c r="C17" s="10" t="s">
        <v>380</v>
      </c>
      <c r="D17" s="11">
        <v>15597253.58</v>
      </c>
      <c r="E17" s="33">
        <v>5768239.5899999999</v>
      </c>
      <c r="F17" s="34">
        <f t="shared" si="0"/>
        <v>9829013.9900000002</v>
      </c>
    </row>
    <row r="18" spans="1:6" x14ac:dyDescent="0.2">
      <c r="A18" s="177" t="s">
        <v>381</v>
      </c>
      <c r="B18" s="32" t="s">
        <v>373</v>
      </c>
      <c r="C18" s="10" t="s">
        <v>382</v>
      </c>
      <c r="D18" s="11">
        <v>11856594</v>
      </c>
      <c r="E18" s="33">
        <v>4332182</v>
      </c>
      <c r="F18" s="34">
        <f t="shared" si="0"/>
        <v>7524412</v>
      </c>
    </row>
    <row r="19" spans="1:6" ht="22.5" x14ac:dyDescent="0.2">
      <c r="A19" s="177" t="s">
        <v>383</v>
      </c>
      <c r="B19" s="32" t="s">
        <v>373</v>
      </c>
      <c r="C19" s="10" t="s">
        <v>384</v>
      </c>
      <c r="D19" s="11">
        <v>342084.96</v>
      </c>
      <c r="E19" s="33">
        <v>116236.99</v>
      </c>
      <c r="F19" s="34">
        <f t="shared" si="0"/>
        <v>225847.97000000003</v>
      </c>
    </row>
    <row r="20" spans="1:6" ht="33.75" x14ac:dyDescent="0.2">
      <c r="A20" s="177" t="s">
        <v>385</v>
      </c>
      <c r="B20" s="32" t="s">
        <v>373</v>
      </c>
      <c r="C20" s="10" t="s">
        <v>386</v>
      </c>
      <c r="D20" s="11">
        <v>3398574.62</v>
      </c>
      <c r="E20" s="33">
        <v>1319820.6000000001</v>
      </c>
      <c r="F20" s="34">
        <f t="shared" si="0"/>
        <v>2078754.02</v>
      </c>
    </row>
    <row r="21" spans="1:6" ht="22.5" x14ac:dyDescent="0.2">
      <c r="A21" s="177" t="s">
        <v>387</v>
      </c>
      <c r="B21" s="32" t="s">
        <v>373</v>
      </c>
      <c r="C21" s="10" t="s">
        <v>388</v>
      </c>
      <c r="D21" s="11">
        <v>66458821.390000001</v>
      </c>
      <c r="E21" s="33">
        <v>27869786.600000001</v>
      </c>
      <c r="F21" s="34">
        <f t="shared" si="0"/>
        <v>38589034.789999999</v>
      </c>
    </row>
    <row r="22" spans="1:6" ht="22.5" x14ac:dyDescent="0.2">
      <c r="A22" s="177" t="s">
        <v>389</v>
      </c>
      <c r="B22" s="32" t="s">
        <v>373</v>
      </c>
      <c r="C22" s="10" t="s">
        <v>390</v>
      </c>
      <c r="D22" s="11">
        <v>52197212.659999996</v>
      </c>
      <c r="E22" s="33">
        <v>20356760.09</v>
      </c>
      <c r="F22" s="34">
        <f t="shared" si="0"/>
        <v>31840452.569999997</v>
      </c>
    </row>
    <row r="23" spans="1:6" ht="33.75" x14ac:dyDescent="0.2">
      <c r="A23" s="177" t="s">
        <v>391</v>
      </c>
      <c r="B23" s="32" t="s">
        <v>373</v>
      </c>
      <c r="C23" s="10" t="s">
        <v>392</v>
      </c>
      <c r="D23" s="11">
        <v>1089460.58</v>
      </c>
      <c r="E23" s="33">
        <v>448064.63</v>
      </c>
      <c r="F23" s="34">
        <f t="shared" si="0"/>
        <v>641395.95000000007</v>
      </c>
    </row>
    <row r="24" spans="1:6" ht="33.75" x14ac:dyDescent="0.2">
      <c r="A24" s="177" t="s">
        <v>393</v>
      </c>
      <c r="B24" s="32" t="s">
        <v>373</v>
      </c>
      <c r="C24" s="10" t="s">
        <v>394</v>
      </c>
      <c r="D24" s="11">
        <v>13172148.15</v>
      </c>
      <c r="E24" s="33">
        <v>7064961.8799999999</v>
      </c>
      <c r="F24" s="34">
        <f t="shared" si="0"/>
        <v>6107186.2700000005</v>
      </c>
    </row>
    <row r="25" spans="1:6" ht="22.5" x14ac:dyDescent="0.2">
      <c r="A25" s="177" t="s">
        <v>395</v>
      </c>
      <c r="B25" s="32" t="s">
        <v>373</v>
      </c>
      <c r="C25" s="10" t="s">
        <v>396</v>
      </c>
      <c r="D25" s="11">
        <v>14939972.279999999</v>
      </c>
      <c r="E25" s="33">
        <v>5318761.63</v>
      </c>
      <c r="F25" s="34">
        <f t="shared" si="0"/>
        <v>9621210.6499999985</v>
      </c>
    </row>
    <row r="26" spans="1:6" ht="22.5" x14ac:dyDescent="0.2">
      <c r="A26" s="177" t="s">
        <v>397</v>
      </c>
      <c r="B26" s="32" t="s">
        <v>373</v>
      </c>
      <c r="C26" s="10" t="s">
        <v>398</v>
      </c>
      <c r="D26" s="11">
        <v>14939972.279999999</v>
      </c>
      <c r="E26" s="33">
        <v>5318761.63</v>
      </c>
      <c r="F26" s="34">
        <f t="shared" si="0"/>
        <v>9621210.6499999985</v>
      </c>
    </row>
    <row r="27" spans="1:6" ht="22.5" x14ac:dyDescent="0.2">
      <c r="A27" s="177" t="s">
        <v>399</v>
      </c>
      <c r="B27" s="32" t="s">
        <v>373</v>
      </c>
      <c r="C27" s="10" t="s">
        <v>400</v>
      </c>
      <c r="D27" s="11">
        <v>1923039.92</v>
      </c>
      <c r="E27" s="33">
        <v>925958.81</v>
      </c>
      <c r="F27" s="34">
        <f t="shared" si="0"/>
        <v>997081.10999999987</v>
      </c>
    </row>
    <row r="28" spans="1:6" ht="22.5" x14ac:dyDescent="0.2">
      <c r="A28" s="177" t="s">
        <v>401</v>
      </c>
      <c r="B28" s="32" t="s">
        <v>373</v>
      </c>
      <c r="C28" s="10" t="s">
        <v>402</v>
      </c>
      <c r="D28" s="11">
        <v>13016932.359999999</v>
      </c>
      <c r="E28" s="33">
        <v>4392802.82</v>
      </c>
      <c r="F28" s="34">
        <f t="shared" si="0"/>
        <v>8624129.5399999991</v>
      </c>
    </row>
    <row r="29" spans="1:6" x14ac:dyDescent="0.2">
      <c r="A29" s="177" t="s">
        <v>403</v>
      </c>
      <c r="B29" s="32" t="s">
        <v>373</v>
      </c>
      <c r="C29" s="10" t="s">
        <v>404</v>
      </c>
      <c r="D29" s="11">
        <v>1427897</v>
      </c>
      <c r="E29" s="33">
        <v>335505</v>
      </c>
      <c r="F29" s="34">
        <f t="shared" si="0"/>
        <v>1092392</v>
      </c>
    </row>
    <row r="30" spans="1:6" x14ac:dyDescent="0.2">
      <c r="A30" s="177" t="s">
        <v>405</v>
      </c>
      <c r="B30" s="32" t="s">
        <v>373</v>
      </c>
      <c r="C30" s="10" t="s">
        <v>406</v>
      </c>
      <c r="D30" s="11">
        <v>124500</v>
      </c>
      <c r="E30" s="33">
        <v>10000</v>
      </c>
      <c r="F30" s="34">
        <f t="shared" si="0"/>
        <v>114500</v>
      </c>
    </row>
    <row r="31" spans="1:6" ht="22.5" x14ac:dyDescent="0.2">
      <c r="A31" s="178" t="s">
        <v>898</v>
      </c>
      <c r="B31" s="32" t="s">
        <v>373</v>
      </c>
      <c r="C31" s="10" t="s">
        <v>407</v>
      </c>
      <c r="D31" s="11">
        <v>124500</v>
      </c>
      <c r="E31" s="33">
        <v>10000</v>
      </c>
      <c r="F31" s="34">
        <f t="shared" si="0"/>
        <v>114500</v>
      </c>
    </row>
    <row r="32" spans="1:6" x14ac:dyDescent="0.2">
      <c r="A32" s="177" t="s">
        <v>408</v>
      </c>
      <c r="B32" s="32" t="s">
        <v>373</v>
      </c>
      <c r="C32" s="10" t="s">
        <v>409</v>
      </c>
      <c r="D32" s="11">
        <v>503397</v>
      </c>
      <c r="E32" s="33">
        <v>290505</v>
      </c>
      <c r="F32" s="34">
        <f t="shared" si="0"/>
        <v>212892</v>
      </c>
    </row>
    <row r="33" spans="1:6" ht="22.5" x14ac:dyDescent="0.2">
      <c r="A33" s="177" t="s">
        <v>410</v>
      </c>
      <c r="B33" s="32" t="s">
        <v>373</v>
      </c>
      <c r="C33" s="10" t="s">
        <v>411</v>
      </c>
      <c r="D33" s="11">
        <v>175232</v>
      </c>
      <c r="E33" s="33">
        <v>61329.75</v>
      </c>
      <c r="F33" s="34">
        <f t="shared" si="0"/>
        <v>113902.25</v>
      </c>
    </row>
    <row r="34" spans="1:6" x14ac:dyDescent="0.2">
      <c r="A34" s="179" t="s">
        <v>899</v>
      </c>
      <c r="B34" s="32" t="s">
        <v>373</v>
      </c>
      <c r="C34" s="10" t="s">
        <v>412</v>
      </c>
      <c r="D34" s="11">
        <v>83165</v>
      </c>
      <c r="E34" s="33">
        <v>34822.18</v>
      </c>
      <c r="F34" s="34">
        <f t="shared" si="0"/>
        <v>48342.82</v>
      </c>
    </row>
    <row r="35" spans="1:6" x14ac:dyDescent="0.2">
      <c r="A35" s="177" t="s">
        <v>413</v>
      </c>
      <c r="B35" s="32" t="s">
        <v>373</v>
      </c>
      <c r="C35" s="10" t="s">
        <v>414</v>
      </c>
      <c r="D35" s="11">
        <v>245000</v>
      </c>
      <c r="E35" s="33">
        <v>194353.07</v>
      </c>
      <c r="F35" s="34">
        <f t="shared" si="0"/>
        <v>50646.929999999993</v>
      </c>
    </row>
    <row r="36" spans="1:6" x14ac:dyDescent="0.2">
      <c r="A36" s="177" t="s">
        <v>415</v>
      </c>
      <c r="B36" s="32" t="s">
        <v>373</v>
      </c>
      <c r="C36" s="10" t="s">
        <v>416</v>
      </c>
      <c r="D36" s="11">
        <v>800000</v>
      </c>
      <c r="E36" s="33">
        <v>35000</v>
      </c>
      <c r="F36" s="34">
        <f t="shared" si="0"/>
        <v>765000</v>
      </c>
    </row>
    <row r="37" spans="1:6" ht="45" x14ac:dyDescent="0.2">
      <c r="A37" s="180" t="s">
        <v>417</v>
      </c>
      <c r="B37" s="21" t="s">
        <v>373</v>
      </c>
      <c r="C37" s="22" t="s">
        <v>418</v>
      </c>
      <c r="D37" s="23">
        <v>50000</v>
      </c>
      <c r="E37" s="24" t="s">
        <v>43</v>
      </c>
      <c r="F37" s="25">
        <f t="shared" si="0"/>
        <v>50000</v>
      </c>
    </row>
    <row r="38" spans="1:6" ht="56.25" x14ac:dyDescent="0.2">
      <c r="A38" s="177" t="s">
        <v>377</v>
      </c>
      <c r="B38" s="32" t="s">
        <v>373</v>
      </c>
      <c r="C38" s="10" t="s">
        <v>419</v>
      </c>
      <c r="D38" s="11">
        <v>5000</v>
      </c>
      <c r="E38" s="33" t="s">
        <v>43</v>
      </c>
      <c r="F38" s="34">
        <f t="shared" si="0"/>
        <v>5000</v>
      </c>
    </row>
    <row r="39" spans="1:6" ht="22.5" x14ac:dyDescent="0.2">
      <c r="A39" s="177" t="s">
        <v>387</v>
      </c>
      <c r="B39" s="32" t="s">
        <v>373</v>
      </c>
      <c r="C39" s="10" t="s">
        <v>420</v>
      </c>
      <c r="D39" s="11">
        <v>5000</v>
      </c>
      <c r="E39" s="33" t="s">
        <v>43</v>
      </c>
      <c r="F39" s="34">
        <f t="shared" si="0"/>
        <v>5000</v>
      </c>
    </row>
    <row r="40" spans="1:6" ht="33.75" x14ac:dyDescent="0.2">
      <c r="A40" s="177" t="s">
        <v>391</v>
      </c>
      <c r="B40" s="32" t="s">
        <v>373</v>
      </c>
      <c r="C40" s="10" t="s">
        <v>421</v>
      </c>
      <c r="D40" s="11">
        <v>5000</v>
      </c>
      <c r="E40" s="33" t="s">
        <v>43</v>
      </c>
      <c r="F40" s="34">
        <f t="shared" si="0"/>
        <v>5000</v>
      </c>
    </row>
    <row r="41" spans="1:6" ht="22.5" x14ac:dyDescent="0.2">
      <c r="A41" s="177" t="s">
        <v>395</v>
      </c>
      <c r="B41" s="32" t="s">
        <v>373</v>
      </c>
      <c r="C41" s="10" t="s">
        <v>422</v>
      </c>
      <c r="D41" s="11">
        <v>45000</v>
      </c>
      <c r="E41" s="33" t="s">
        <v>43</v>
      </c>
      <c r="F41" s="34">
        <f t="shared" si="0"/>
        <v>45000</v>
      </c>
    </row>
    <row r="42" spans="1:6" ht="22.5" x14ac:dyDescent="0.2">
      <c r="A42" s="177" t="s">
        <v>397</v>
      </c>
      <c r="B42" s="32" t="s">
        <v>373</v>
      </c>
      <c r="C42" s="10" t="s">
        <v>423</v>
      </c>
      <c r="D42" s="11">
        <v>45000</v>
      </c>
      <c r="E42" s="33" t="s">
        <v>43</v>
      </c>
      <c r="F42" s="34">
        <f t="shared" si="0"/>
        <v>45000</v>
      </c>
    </row>
    <row r="43" spans="1:6" ht="22.5" x14ac:dyDescent="0.2">
      <c r="A43" s="177" t="s">
        <v>399</v>
      </c>
      <c r="B43" s="32" t="s">
        <v>373</v>
      </c>
      <c r="C43" s="10" t="s">
        <v>424</v>
      </c>
      <c r="D43" s="11">
        <v>10000</v>
      </c>
      <c r="E43" s="33" t="s">
        <v>43</v>
      </c>
      <c r="F43" s="34">
        <f t="shared" si="0"/>
        <v>10000</v>
      </c>
    </row>
    <row r="44" spans="1:6" ht="22.5" x14ac:dyDescent="0.2">
      <c r="A44" s="177" t="s">
        <v>401</v>
      </c>
      <c r="B44" s="32" t="s">
        <v>373</v>
      </c>
      <c r="C44" s="10" t="s">
        <v>425</v>
      </c>
      <c r="D44" s="11">
        <v>35000</v>
      </c>
      <c r="E44" s="33" t="s">
        <v>43</v>
      </c>
      <c r="F44" s="34">
        <f t="shared" si="0"/>
        <v>35000</v>
      </c>
    </row>
    <row r="45" spans="1:6" ht="45" x14ac:dyDescent="0.2">
      <c r="A45" s="180" t="s">
        <v>426</v>
      </c>
      <c r="B45" s="21" t="s">
        <v>373</v>
      </c>
      <c r="C45" s="22" t="s">
        <v>427</v>
      </c>
      <c r="D45" s="23">
        <v>81117155.560000002</v>
      </c>
      <c r="E45" s="24">
        <v>34097518.579999998</v>
      </c>
      <c r="F45" s="25">
        <f t="shared" si="0"/>
        <v>47019636.980000004</v>
      </c>
    </row>
    <row r="46" spans="1:6" ht="56.25" x14ac:dyDescent="0.2">
      <c r="A46" s="177" t="s">
        <v>377</v>
      </c>
      <c r="B46" s="32" t="s">
        <v>373</v>
      </c>
      <c r="C46" s="10" t="s">
        <v>428</v>
      </c>
      <c r="D46" s="11">
        <v>69892376.310000002</v>
      </c>
      <c r="E46" s="33">
        <v>28870658.379999999</v>
      </c>
      <c r="F46" s="34">
        <f t="shared" si="0"/>
        <v>41021717.930000007</v>
      </c>
    </row>
    <row r="47" spans="1:6" x14ac:dyDescent="0.2">
      <c r="A47" s="177" t="s">
        <v>379</v>
      </c>
      <c r="B47" s="32" t="s">
        <v>373</v>
      </c>
      <c r="C47" s="10" t="s">
        <v>429</v>
      </c>
      <c r="D47" s="11">
        <v>15597253.58</v>
      </c>
      <c r="E47" s="33">
        <v>5768239.5899999999</v>
      </c>
      <c r="F47" s="34">
        <f t="shared" si="0"/>
        <v>9829013.9900000002</v>
      </c>
    </row>
    <row r="48" spans="1:6" x14ac:dyDescent="0.2">
      <c r="A48" s="177" t="s">
        <v>381</v>
      </c>
      <c r="B48" s="32" t="s">
        <v>373</v>
      </c>
      <c r="C48" s="10" t="s">
        <v>430</v>
      </c>
      <c r="D48" s="11">
        <v>11856594</v>
      </c>
      <c r="E48" s="33">
        <v>4332182</v>
      </c>
      <c r="F48" s="34">
        <f t="shared" si="0"/>
        <v>7524412</v>
      </c>
    </row>
    <row r="49" spans="1:6" ht="22.5" x14ac:dyDescent="0.2">
      <c r="A49" s="177" t="s">
        <v>383</v>
      </c>
      <c r="B49" s="32" t="s">
        <v>373</v>
      </c>
      <c r="C49" s="10" t="s">
        <v>431</v>
      </c>
      <c r="D49" s="11">
        <v>342084.96</v>
      </c>
      <c r="E49" s="33">
        <v>116236.99</v>
      </c>
      <c r="F49" s="34">
        <f t="shared" si="0"/>
        <v>225847.97000000003</v>
      </c>
    </row>
    <row r="50" spans="1:6" ht="33.75" x14ac:dyDescent="0.2">
      <c r="A50" s="177" t="s">
        <v>385</v>
      </c>
      <c r="B50" s="32" t="s">
        <v>373</v>
      </c>
      <c r="C50" s="10" t="s">
        <v>432</v>
      </c>
      <c r="D50" s="11">
        <v>3398574.62</v>
      </c>
      <c r="E50" s="33">
        <v>1319820.6000000001</v>
      </c>
      <c r="F50" s="34">
        <f t="shared" si="0"/>
        <v>2078754.02</v>
      </c>
    </row>
    <row r="51" spans="1:6" ht="22.5" x14ac:dyDescent="0.2">
      <c r="A51" s="177" t="s">
        <v>387</v>
      </c>
      <c r="B51" s="32" t="s">
        <v>373</v>
      </c>
      <c r="C51" s="10" t="s">
        <v>433</v>
      </c>
      <c r="D51" s="11">
        <v>54295122.729999997</v>
      </c>
      <c r="E51" s="33">
        <v>23102418.789999999</v>
      </c>
      <c r="F51" s="34">
        <f t="shared" si="0"/>
        <v>31192703.939999998</v>
      </c>
    </row>
    <row r="52" spans="1:6" ht="22.5" x14ac:dyDescent="0.2">
      <c r="A52" s="177" t="s">
        <v>389</v>
      </c>
      <c r="B52" s="32" t="s">
        <v>373</v>
      </c>
      <c r="C52" s="10" t="s">
        <v>434</v>
      </c>
      <c r="D52" s="11">
        <v>43181354.030000001</v>
      </c>
      <c r="E52" s="33">
        <v>16902050.27</v>
      </c>
      <c r="F52" s="34">
        <f t="shared" si="0"/>
        <v>26279303.760000002</v>
      </c>
    </row>
    <row r="53" spans="1:6" ht="33.75" x14ac:dyDescent="0.2">
      <c r="A53" s="177" t="s">
        <v>391</v>
      </c>
      <c r="B53" s="32" t="s">
        <v>373</v>
      </c>
      <c r="C53" s="10" t="s">
        <v>435</v>
      </c>
      <c r="D53" s="11">
        <v>500000</v>
      </c>
      <c r="E53" s="33">
        <v>374460.3</v>
      </c>
      <c r="F53" s="34">
        <f t="shared" si="0"/>
        <v>125539.70000000001</v>
      </c>
    </row>
    <row r="54" spans="1:6" ht="33.75" x14ac:dyDescent="0.2">
      <c r="A54" s="177" t="s">
        <v>393</v>
      </c>
      <c r="B54" s="32" t="s">
        <v>373</v>
      </c>
      <c r="C54" s="10" t="s">
        <v>436</v>
      </c>
      <c r="D54" s="11">
        <v>10613768.699999999</v>
      </c>
      <c r="E54" s="33">
        <v>5825908.2199999997</v>
      </c>
      <c r="F54" s="34">
        <f t="shared" si="0"/>
        <v>4787860.4799999995</v>
      </c>
    </row>
    <row r="55" spans="1:6" ht="22.5" x14ac:dyDescent="0.2">
      <c r="A55" s="177" t="s">
        <v>395</v>
      </c>
      <c r="B55" s="32" t="s">
        <v>373</v>
      </c>
      <c r="C55" s="10" t="s">
        <v>437</v>
      </c>
      <c r="D55" s="11">
        <v>10679829.25</v>
      </c>
      <c r="E55" s="33">
        <v>4926682.38</v>
      </c>
      <c r="F55" s="34">
        <f t="shared" si="0"/>
        <v>5753146.8700000001</v>
      </c>
    </row>
    <row r="56" spans="1:6" ht="22.5" x14ac:dyDescent="0.2">
      <c r="A56" s="177" t="s">
        <v>397</v>
      </c>
      <c r="B56" s="32" t="s">
        <v>373</v>
      </c>
      <c r="C56" s="10" t="s">
        <v>438</v>
      </c>
      <c r="D56" s="11">
        <v>10679829.25</v>
      </c>
      <c r="E56" s="33">
        <v>4926682.38</v>
      </c>
      <c r="F56" s="34">
        <f t="shared" si="0"/>
        <v>5753146.8700000001</v>
      </c>
    </row>
    <row r="57" spans="1:6" ht="22.5" x14ac:dyDescent="0.2">
      <c r="A57" s="177" t="s">
        <v>399</v>
      </c>
      <c r="B57" s="32" t="s">
        <v>373</v>
      </c>
      <c r="C57" s="10" t="s">
        <v>439</v>
      </c>
      <c r="D57" s="11">
        <v>1648090</v>
      </c>
      <c r="E57" s="33">
        <v>860570.03</v>
      </c>
      <c r="F57" s="34">
        <f t="shared" si="0"/>
        <v>787519.97</v>
      </c>
    </row>
    <row r="58" spans="1:6" ht="22.5" x14ac:dyDescent="0.2">
      <c r="A58" s="177" t="s">
        <v>401</v>
      </c>
      <c r="B58" s="32" t="s">
        <v>373</v>
      </c>
      <c r="C58" s="10" t="s">
        <v>440</v>
      </c>
      <c r="D58" s="11">
        <v>9031739.25</v>
      </c>
      <c r="E58" s="33">
        <v>4066112.35</v>
      </c>
      <c r="F58" s="34">
        <f t="shared" si="0"/>
        <v>4965626.9000000004</v>
      </c>
    </row>
    <row r="59" spans="1:6" x14ac:dyDescent="0.2">
      <c r="A59" s="177" t="s">
        <v>403</v>
      </c>
      <c r="B59" s="32" t="s">
        <v>373</v>
      </c>
      <c r="C59" s="10" t="s">
        <v>441</v>
      </c>
      <c r="D59" s="11">
        <v>544950</v>
      </c>
      <c r="E59" s="33">
        <v>300177.82</v>
      </c>
      <c r="F59" s="34">
        <f t="shared" si="0"/>
        <v>244772.18</v>
      </c>
    </row>
    <row r="60" spans="1:6" x14ac:dyDescent="0.2">
      <c r="A60" s="177" t="s">
        <v>405</v>
      </c>
      <c r="B60" s="32" t="s">
        <v>373</v>
      </c>
      <c r="C60" s="10" t="s">
        <v>442</v>
      </c>
      <c r="D60" s="11">
        <v>43000</v>
      </c>
      <c r="E60" s="33">
        <v>10000</v>
      </c>
      <c r="F60" s="34">
        <f t="shared" si="0"/>
        <v>33000</v>
      </c>
    </row>
    <row r="61" spans="1:6" ht="22.5" x14ac:dyDescent="0.2">
      <c r="A61" s="178" t="s">
        <v>898</v>
      </c>
      <c r="B61" s="32" t="s">
        <v>373</v>
      </c>
      <c r="C61" s="10" t="s">
        <v>443</v>
      </c>
      <c r="D61" s="11">
        <v>43000</v>
      </c>
      <c r="E61" s="33">
        <v>10000</v>
      </c>
      <c r="F61" s="34">
        <f t="shared" si="0"/>
        <v>33000</v>
      </c>
    </row>
    <row r="62" spans="1:6" x14ac:dyDescent="0.2">
      <c r="A62" s="177" t="s">
        <v>408</v>
      </c>
      <c r="B62" s="32" t="s">
        <v>373</v>
      </c>
      <c r="C62" s="10" t="s">
        <v>444</v>
      </c>
      <c r="D62" s="11">
        <v>501950</v>
      </c>
      <c r="E62" s="33">
        <v>290177.82</v>
      </c>
      <c r="F62" s="34">
        <f t="shared" si="0"/>
        <v>211772.18</v>
      </c>
    </row>
    <row r="63" spans="1:6" ht="22.5" x14ac:dyDescent="0.2">
      <c r="A63" s="177" t="s">
        <v>410</v>
      </c>
      <c r="B63" s="32" t="s">
        <v>373</v>
      </c>
      <c r="C63" s="10" t="s">
        <v>445</v>
      </c>
      <c r="D63" s="11">
        <v>175000</v>
      </c>
      <c r="E63" s="33">
        <v>61164.75</v>
      </c>
      <c r="F63" s="34">
        <f t="shared" si="0"/>
        <v>113835.25</v>
      </c>
    </row>
    <row r="64" spans="1:6" x14ac:dyDescent="0.2">
      <c r="A64" s="179" t="s">
        <v>899</v>
      </c>
      <c r="B64" s="32" t="s">
        <v>373</v>
      </c>
      <c r="C64" s="10" t="s">
        <v>446</v>
      </c>
      <c r="D64" s="11">
        <v>81950</v>
      </c>
      <c r="E64" s="33">
        <v>34660</v>
      </c>
      <c r="F64" s="34">
        <f t="shared" si="0"/>
        <v>47290</v>
      </c>
    </row>
    <row r="65" spans="1:6" x14ac:dyDescent="0.2">
      <c r="A65" s="177" t="s">
        <v>413</v>
      </c>
      <c r="B65" s="32" t="s">
        <v>373</v>
      </c>
      <c r="C65" s="10" t="s">
        <v>447</v>
      </c>
      <c r="D65" s="11">
        <v>245000</v>
      </c>
      <c r="E65" s="33">
        <v>194353.07</v>
      </c>
      <c r="F65" s="34">
        <f t="shared" si="0"/>
        <v>50646.929999999993</v>
      </c>
    </row>
    <row r="66" spans="1:6" ht="33.75" x14ac:dyDescent="0.2">
      <c r="A66" s="180" t="s">
        <v>448</v>
      </c>
      <c r="B66" s="21" t="s">
        <v>373</v>
      </c>
      <c r="C66" s="22" t="s">
        <v>449</v>
      </c>
      <c r="D66" s="23">
        <v>12689026.52</v>
      </c>
      <c r="E66" s="24">
        <v>4871729.58</v>
      </c>
      <c r="F66" s="25">
        <f t="shared" si="0"/>
        <v>7817296.9399999995</v>
      </c>
    </row>
    <row r="67" spans="1:6" ht="56.25" x14ac:dyDescent="0.2">
      <c r="A67" s="177" t="s">
        <v>377</v>
      </c>
      <c r="B67" s="32" t="s">
        <v>373</v>
      </c>
      <c r="C67" s="10" t="s">
        <v>450</v>
      </c>
      <c r="D67" s="11">
        <v>12158698.66</v>
      </c>
      <c r="E67" s="33">
        <v>4767367.8099999996</v>
      </c>
      <c r="F67" s="34">
        <f t="shared" si="0"/>
        <v>7391330.8500000006</v>
      </c>
    </row>
    <row r="68" spans="1:6" ht="22.5" x14ac:dyDescent="0.2">
      <c r="A68" s="177" t="s">
        <v>387</v>
      </c>
      <c r="B68" s="32" t="s">
        <v>373</v>
      </c>
      <c r="C68" s="10" t="s">
        <v>451</v>
      </c>
      <c r="D68" s="11">
        <v>12158698.66</v>
      </c>
      <c r="E68" s="33">
        <v>4767367.8099999996</v>
      </c>
      <c r="F68" s="34">
        <f t="shared" si="0"/>
        <v>7391330.8500000006</v>
      </c>
    </row>
    <row r="69" spans="1:6" ht="22.5" x14ac:dyDescent="0.2">
      <c r="A69" s="177" t="s">
        <v>389</v>
      </c>
      <c r="B69" s="32" t="s">
        <v>373</v>
      </c>
      <c r="C69" s="10" t="s">
        <v>452</v>
      </c>
      <c r="D69" s="11">
        <v>9015858.6300000008</v>
      </c>
      <c r="E69" s="33">
        <v>3454709.82</v>
      </c>
      <c r="F69" s="34">
        <f t="shared" si="0"/>
        <v>5561148.8100000005</v>
      </c>
    </row>
    <row r="70" spans="1:6" ht="33.75" x14ac:dyDescent="0.2">
      <c r="A70" s="177" t="s">
        <v>391</v>
      </c>
      <c r="B70" s="32" t="s">
        <v>373</v>
      </c>
      <c r="C70" s="10" t="s">
        <v>453</v>
      </c>
      <c r="D70" s="11">
        <v>584460.57999999996</v>
      </c>
      <c r="E70" s="33">
        <v>73604.33</v>
      </c>
      <c r="F70" s="34">
        <f t="shared" si="0"/>
        <v>510856.24999999994</v>
      </c>
    </row>
    <row r="71" spans="1:6" ht="33.75" x14ac:dyDescent="0.2">
      <c r="A71" s="177" t="s">
        <v>393</v>
      </c>
      <c r="B71" s="32" t="s">
        <v>373</v>
      </c>
      <c r="C71" s="10" t="s">
        <v>454</v>
      </c>
      <c r="D71" s="11">
        <v>2558379.4500000002</v>
      </c>
      <c r="E71" s="33">
        <v>1239053.6599999999</v>
      </c>
      <c r="F71" s="34">
        <f t="shared" si="0"/>
        <v>1319325.7900000003</v>
      </c>
    </row>
    <row r="72" spans="1:6" ht="22.5" x14ac:dyDescent="0.2">
      <c r="A72" s="177" t="s">
        <v>395</v>
      </c>
      <c r="B72" s="32" t="s">
        <v>373</v>
      </c>
      <c r="C72" s="10" t="s">
        <v>455</v>
      </c>
      <c r="D72" s="11">
        <v>447380.86</v>
      </c>
      <c r="E72" s="33">
        <v>104034.59</v>
      </c>
      <c r="F72" s="34">
        <f t="shared" si="0"/>
        <v>343346.27</v>
      </c>
    </row>
    <row r="73" spans="1:6" ht="22.5" x14ac:dyDescent="0.2">
      <c r="A73" s="177" t="s">
        <v>397</v>
      </c>
      <c r="B73" s="32" t="s">
        <v>373</v>
      </c>
      <c r="C73" s="10" t="s">
        <v>456</v>
      </c>
      <c r="D73" s="11">
        <v>447380.86</v>
      </c>
      <c r="E73" s="33">
        <v>104034.59</v>
      </c>
      <c r="F73" s="34">
        <f t="shared" si="0"/>
        <v>343346.27</v>
      </c>
    </row>
    <row r="74" spans="1:6" ht="22.5" x14ac:dyDescent="0.2">
      <c r="A74" s="177" t="s">
        <v>399</v>
      </c>
      <c r="B74" s="32" t="s">
        <v>373</v>
      </c>
      <c r="C74" s="10" t="s">
        <v>457</v>
      </c>
      <c r="D74" s="11">
        <v>260449.92000000001</v>
      </c>
      <c r="E74" s="33">
        <v>64775.62</v>
      </c>
      <c r="F74" s="34">
        <f t="shared" si="0"/>
        <v>195674.30000000002</v>
      </c>
    </row>
    <row r="75" spans="1:6" ht="22.5" x14ac:dyDescent="0.2">
      <c r="A75" s="177" t="s">
        <v>401</v>
      </c>
      <c r="B75" s="32" t="s">
        <v>373</v>
      </c>
      <c r="C75" s="10" t="s">
        <v>458</v>
      </c>
      <c r="D75" s="11">
        <v>186930.94</v>
      </c>
      <c r="E75" s="33">
        <v>39258.97</v>
      </c>
      <c r="F75" s="34">
        <f t="shared" si="0"/>
        <v>147671.97</v>
      </c>
    </row>
    <row r="76" spans="1:6" x14ac:dyDescent="0.2">
      <c r="A76" s="177" t="s">
        <v>403</v>
      </c>
      <c r="B76" s="32" t="s">
        <v>373</v>
      </c>
      <c r="C76" s="10" t="s">
        <v>459</v>
      </c>
      <c r="D76" s="11">
        <v>82947</v>
      </c>
      <c r="E76" s="33">
        <v>327.18</v>
      </c>
      <c r="F76" s="34">
        <f t="shared" si="0"/>
        <v>82619.820000000007</v>
      </c>
    </row>
    <row r="77" spans="1:6" x14ac:dyDescent="0.2">
      <c r="A77" s="177" t="s">
        <v>405</v>
      </c>
      <c r="B77" s="32" t="s">
        <v>373</v>
      </c>
      <c r="C77" s="10" t="s">
        <v>460</v>
      </c>
      <c r="D77" s="11">
        <v>81500</v>
      </c>
      <c r="E77" s="33" t="s">
        <v>43</v>
      </c>
      <c r="F77" s="34">
        <f t="shared" si="0"/>
        <v>81500</v>
      </c>
    </row>
    <row r="78" spans="1:6" ht="22.5" x14ac:dyDescent="0.2">
      <c r="A78" s="178" t="s">
        <v>898</v>
      </c>
      <c r="B78" s="32" t="s">
        <v>373</v>
      </c>
      <c r="C78" s="10" t="s">
        <v>461</v>
      </c>
      <c r="D78" s="11">
        <v>81500</v>
      </c>
      <c r="E78" s="33" t="s">
        <v>43</v>
      </c>
      <c r="F78" s="34">
        <f t="shared" si="0"/>
        <v>81500</v>
      </c>
    </row>
    <row r="79" spans="1:6" x14ac:dyDescent="0.2">
      <c r="A79" s="177" t="s">
        <v>408</v>
      </c>
      <c r="B79" s="32" t="s">
        <v>373</v>
      </c>
      <c r="C79" s="10" t="s">
        <v>462</v>
      </c>
      <c r="D79" s="11">
        <v>1447</v>
      </c>
      <c r="E79" s="33">
        <v>327.18</v>
      </c>
      <c r="F79" s="34">
        <f t="shared" ref="F79:F142" si="1">IF(OR(D79="-",IF(E79="-",0,E79)&gt;=IF(D79="-",0,D79)),"-",IF(D79="-",0,D79)-IF(E79="-",0,E79))</f>
        <v>1119.82</v>
      </c>
    </row>
    <row r="80" spans="1:6" ht="22.5" x14ac:dyDescent="0.2">
      <c r="A80" s="177" t="s">
        <v>410</v>
      </c>
      <c r="B80" s="32" t="s">
        <v>373</v>
      </c>
      <c r="C80" s="10" t="s">
        <v>463</v>
      </c>
      <c r="D80" s="11">
        <v>232</v>
      </c>
      <c r="E80" s="33">
        <v>165</v>
      </c>
      <c r="F80" s="34">
        <f t="shared" si="1"/>
        <v>67</v>
      </c>
    </row>
    <row r="81" spans="1:6" x14ac:dyDescent="0.2">
      <c r="A81" s="179" t="s">
        <v>899</v>
      </c>
      <c r="B81" s="32" t="s">
        <v>373</v>
      </c>
      <c r="C81" s="10" t="s">
        <v>464</v>
      </c>
      <c r="D81" s="11">
        <v>1215</v>
      </c>
      <c r="E81" s="33">
        <v>162.18</v>
      </c>
      <c r="F81" s="34">
        <f t="shared" si="1"/>
        <v>1052.82</v>
      </c>
    </row>
    <row r="82" spans="1:6" x14ac:dyDescent="0.2">
      <c r="A82" s="180" t="s">
        <v>465</v>
      </c>
      <c r="B82" s="21" t="s">
        <v>373</v>
      </c>
      <c r="C82" s="22" t="s">
        <v>466</v>
      </c>
      <c r="D82" s="23">
        <v>760000</v>
      </c>
      <c r="E82" s="24" t="s">
        <v>43</v>
      </c>
      <c r="F82" s="25">
        <f t="shared" si="1"/>
        <v>760000</v>
      </c>
    </row>
    <row r="83" spans="1:6" x14ac:dyDescent="0.2">
      <c r="A83" s="177" t="s">
        <v>403</v>
      </c>
      <c r="B83" s="32" t="s">
        <v>373</v>
      </c>
      <c r="C83" s="10" t="s">
        <v>467</v>
      </c>
      <c r="D83" s="11">
        <v>760000</v>
      </c>
      <c r="E83" s="33" t="s">
        <v>43</v>
      </c>
      <c r="F83" s="34">
        <f t="shared" si="1"/>
        <v>760000</v>
      </c>
    </row>
    <row r="84" spans="1:6" x14ac:dyDescent="0.2">
      <c r="A84" s="177" t="s">
        <v>415</v>
      </c>
      <c r="B84" s="32" t="s">
        <v>373</v>
      </c>
      <c r="C84" s="10" t="s">
        <v>468</v>
      </c>
      <c r="D84" s="11">
        <v>760000</v>
      </c>
      <c r="E84" s="33" t="s">
        <v>43</v>
      </c>
      <c r="F84" s="34">
        <f t="shared" si="1"/>
        <v>760000</v>
      </c>
    </row>
    <row r="85" spans="1:6" x14ac:dyDescent="0.2">
      <c r="A85" s="180" t="s">
        <v>469</v>
      </c>
      <c r="B85" s="21" t="s">
        <v>373</v>
      </c>
      <c r="C85" s="22" t="s">
        <v>470</v>
      </c>
      <c r="D85" s="23">
        <v>3807762.17</v>
      </c>
      <c r="E85" s="24">
        <v>323044.65999999997</v>
      </c>
      <c r="F85" s="25">
        <f t="shared" si="1"/>
        <v>3484717.51</v>
      </c>
    </row>
    <row r="86" spans="1:6" ht="22.5" x14ac:dyDescent="0.2">
      <c r="A86" s="177" t="s">
        <v>395</v>
      </c>
      <c r="B86" s="32" t="s">
        <v>373</v>
      </c>
      <c r="C86" s="10" t="s">
        <v>471</v>
      </c>
      <c r="D86" s="11">
        <v>3767762.17</v>
      </c>
      <c r="E86" s="33">
        <v>288044.65999999997</v>
      </c>
      <c r="F86" s="34">
        <f t="shared" si="1"/>
        <v>3479717.51</v>
      </c>
    </row>
    <row r="87" spans="1:6" ht="22.5" x14ac:dyDescent="0.2">
      <c r="A87" s="177" t="s">
        <v>397</v>
      </c>
      <c r="B87" s="32" t="s">
        <v>373</v>
      </c>
      <c r="C87" s="10" t="s">
        <v>472</v>
      </c>
      <c r="D87" s="11">
        <v>3767762.17</v>
      </c>
      <c r="E87" s="33">
        <v>288044.65999999997</v>
      </c>
      <c r="F87" s="34">
        <f t="shared" si="1"/>
        <v>3479717.51</v>
      </c>
    </row>
    <row r="88" spans="1:6" ht="22.5" x14ac:dyDescent="0.2">
      <c r="A88" s="177" t="s">
        <v>399</v>
      </c>
      <c r="B88" s="32" t="s">
        <v>373</v>
      </c>
      <c r="C88" s="10" t="s">
        <v>473</v>
      </c>
      <c r="D88" s="11">
        <v>4500</v>
      </c>
      <c r="E88" s="33">
        <v>613.16</v>
      </c>
      <c r="F88" s="34">
        <f t="shared" si="1"/>
        <v>3886.84</v>
      </c>
    </row>
    <row r="89" spans="1:6" ht="22.5" x14ac:dyDescent="0.2">
      <c r="A89" s="177" t="s">
        <v>401</v>
      </c>
      <c r="B89" s="32" t="s">
        <v>373</v>
      </c>
      <c r="C89" s="10" t="s">
        <v>474</v>
      </c>
      <c r="D89" s="11">
        <v>3763262.17</v>
      </c>
      <c r="E89" s="33">
        <v>287431.5</v>
      </c>
      <c r="F89" s="34">
        <f t="shared" si="1"/>
        <v>3475830.67</v>
      </c>
    </row>
    <row r="90" spans="1:6" x14ac:dyDescent="0.2">
      <c r="A90" s="177" t="s">
        <v>403</v>
      </c>
      <c r="B90" s="32" t="s">
        <v>373</v>
      </c>
      <c r="C90" s="10" t="s">
        <v>475</v>
      </c>
      <c r="D90" s="11">
        <v>40000</v>
      </c>
      <c r="E90" s="33">
        <v>35000</v>
      </c>
      <c r="F90" s="34">
        <f t="shared" si="1"/>
        <v>5000</v>
      </c>
    </row>
    <row r="91" spans="1:6" x14ac:dyDescent="0.2">
      <c r="A91" s="177" t="s">
        <v>415</v>
      </c>
      <c r="B91" s="32" t="s">
        <v>373</v>
      </c>
      <c r="C91" s="10" t="s">
        <v>476</v>
      </c>
      <c r="D91" s="11">
        <v>40000</v>
      </c>
      <c r="E91" s="33">
        <v>35000</v>
      </c>
      <c r="F91" s="34">
        <f t="shared" si="1"/>
        <v>5000</v>
      </c>
    </row>
    <row r="92" spans="1:6" ht="22.5" x14ac:dyDescent="0.2">
      <c r="A92" s="180" t="s">
        <v>477</v>
      </c>
      <c r="B92" s="21" t="s">
        <v>373</v>
      </c>
      <c r="C92" s="22" t="s">
        <v>478</v>
      </c>
      <c r="D92" s="23">
        <v>216840</v>
      </c>
      <c r="E92" s="24" t="s">
        <v>43</v>
      </c>
      <c r="F92" s="25">
        <f t="shared" si="1"/>
        <v>216840</v>
      </c>
    </row>
    <row r="93" spans="1:6" ht="56.25" x14ac:dyDescent="0.2">
      <c r="A93" s="177" t="s">
        <v>377</v>
      </c>
      <c r="B93" s="32" t="s">
        <v>373</v>
      </c>
      <c r="C93" s="10" t="s">
        <v>479</v>
      </c>
      <c r="D93" s="11">
        <v>140000</v>
      </c>
      <c r="E93" s="33" t="s">
        <v>43</v>
      </c>
      <c r="F93" s="34">
        <f t="shared" si="1"/>
        <v>140000</v>
      </c>
    </row>
    <row r="94" spans="1:6" ht="22.5" x14ac:dyDescent="0.2">
      <c r="A94" s="177" t="s">
        <v>387</v>
      </c>
      <c r="B94" s="32" t="s">
        <v>373</v>
      </c>
      <c r="C94" s="10" t="s">
        <v>480</v>
      </c>
      <c r="D94" s="11">
        <v>140000</v>
      </c>
      <c r="E94" s="33" t="s">
        <v>43</v>
      </c>
      <c r="F94" s="34">
        <f t="shared" si="1"/>
        <v>140000</v>
      </c>
    </row>
    <row r="95" spans="1:6" ht="33.75" x14ac:dyDescent="0.2">
      <c r="A95" s="177" t="s">
        <v>391</v>
      </c>
      <c r="B95" s="32" t="s">
        <v>373</v>
      </c>
      <c r="C95" s="10" t="s">
        <v>481</v>
      </c>
      <c r="D95" s="11">
        <v>30000</v>
      </c>
      <c r="E95" s="33" t="s">
        <v>43</v>
      </c>
      <c r="F95" s="34">
        <f t="shared" si="1"/>
        <v>30000</v>
      </c>
    </row>
    <row r="96" spans="1:6" ht="45" x14ac:dyDescent="0.2">
      <c r="A96" s="177" t="s">
        <v>482</v>
      </c>
      <c r="B96" s="32" t="s">
        <v>373</v>
      </c>
      <c r="C96" s="10" t="s">
        <v>483</v>
      </c>
      <c r="D96" s="11">
        <v>110000</v>
      </c>
      <c r="E96" s="33" t="s">
        <v>43</v>
      </c>
      <c r="F96" s="34">
        <f t="shared" si="1"/>
        <v>110000</v>
      </c>
    </row>
    <row r="97" spans="1:6" ht="22.5" x14ac:dyDescent="0.2">
      <c r="A97" s="177" t="s">
        <v>395</v>
      </c>
      <c r="B97" s="32" t="s">
        <v>373</v>
      </c>
      <c r="C97" s="10" t="s">
        <v>484</v>
      </c>
      <c r="D97" s="11">
        <v>76840</v>
      </c>
      <c r="E97" s="33" t="s">
        <v>43</v>
      </c>
      <c r="F97" s="34">
        <f t="shared" si="1"/>
        <v>76840</v>
      </c>
    </row>
    <row r="98" spans="1:6" ht="22.5" x14ac:dyDescent="0.2">
      <c r="A98" s="177" t="s">
        <v>397</v>
      </c>
      <c r="B98" s="32" t="s">
        <v>373</v>
      </c>
      <c r="C98" s="10" t="s">
        <v>485</v>
      </c>
      <c r="D98" s="11">
        <v>76840</v>
      </c>
      <c r="E98" s="33" t="s">
        <v>43</v>
      </c>
      <c r="F98" s="34">
        <f t="shared" si="1"/>
        <v>76840</v>
      </c>
    </row>
    <row r="99" spans="1:6" ht="22.5" x14ac:dyDescent="0.2">
      <c r="A99" s="177" t="s">
        <v>401</v>
      </c>
      <c r="B99" s="32" t="s">
        <v>373</v>
      </c>
      <c r="C99" s="10" t="s">
        <v>486</v>
      </c>
      <c r="D99" s="11">
        <v>76840</v>
      </c>
      <c r="E99" s="33" t="s">
        <v>43</v>
      </c>
      <c r="F99" s="34">
        <f t="shared" si="1"/>
        <v>76840</v>
      </c>
    </row>
    <row r="100" spans="1:6" ht="33.75" x14ac:dyDescent="0.2">
      <c r="A100" s="180" t="s">
        <v>487</v>
      </c>
      <c r="B100" s="21" t="s">
        <v>373</v>
      </c>
      <c r="C100" s="22" t="s">
        <v>488</v>
      </c>
      <c r="D100" s="23">
        <v>136840</v>
      </c>
      <c r="E100" s="24" t="s">
        <v>43</v>
      </c>
      <c r="F100" s="25">
        <f t="shared" si="1"/>
        <v>136840</v>
      </c>
    </row>
    <row r="101" spans="1:6" ht="56.25" x14ac:dyDescent="0.2">
      <c r="A101" s="177" t="s">
        <v>377</v>
      </c>
      <c r="B101" s="32" t="s">
        <v>373</v>
      </c>
      <c r="C101" s="10" t="s">
        <v>489</v>
      </c>
      <c r="D101" s="11">
        <v>60000</v>
      </c>
      <c r="E101" s="33" t="s">
        <v>43</v>
      </c>
      <c r="F101" s="34">
        <f t="shared" si="1"/>
        <v>60000</v>
      </c>
    </row>
    <row r="102" spans="1:6" ht="22.5" x14ac:dyDescent="0.2">
      <c r="A102" s="177" t="s">
        <v>387</v>
      </c>
      <c r="B102" s="32" t="s">
        <v>373</v>
      </c>
      <c r="C102" s="10" t="s">
        <v>490</v>
      </c>
      <c r="D102" s="11">
        <v>60000</v>
      </c>
      <c r="E102" s="33" t="s">
        <v>43</v>
      </c>
      <c r="F102" s="34">
        <f t="shared" si="1"/>
        <v>60000</v>
      </c>
    </row>
    <row r="103" spans="1:6" ht="33.75" x14ac:dyDescent="0.2">
      <c r="A103" s="177" t="s">
        <v>391</v>
      </c>
      <c r="B103" s="32" t="s">
        <v>373</v>
      </c>
      <c r="C103" s="10" t="s">
        <v>491</v>
      </c>
      <c r="D103" s="11">
        <v>30000</v>
      </c>
      <c r="E103" s="33" t="s">
        <v>43</v>
      </c>
      <c r="F103" s="34">
        <f t="shared" si="1"/>
        <v>30000</v>
      </c>
    </row>
    <row r="104" spans="1:6" ht="45" x14ac:dyDescent="0.2">
      <c r="A104" s="177" t="s">
        <v>482</v>
      </c>
      <c r="B104" s="32" t="s">
        <v>373</v>
      </c>
      <c r="C104" s="10" t="s">
        <v>492</v>
      </c>
      <c r="D104" s="11">
        <v>30000</v>
      </c>
      <c r="E104" s="33" t="s">
        <v>43</v>
      </c>
      <c r="F104" s="34">
        <f t="shared" si="1"/>
        <v>30000</v>
      </c>
    </row>
    <row r="105" spans="1:6" ht="22.5" x14ac:dyDescent="0.2">
      <c r="A105" s="177" t="s">
        <v>395</v>
      </c>
      <c r="B105" s="32" t="s">
        <v>373</v>
      </c>
      <c r="C105" s="10" t="s">
        <v>493</v>
      </c>
      <c r="D105" s="11">
        <v>76840</v>
      </c>
      <c r="E105" s="33" t="s">
        <v>43</v>
      </c>
      <c r="F105" s="34">
        <f t="shared" si="1"/>
        <v>76840</v>
      </c>
    </row>
    <row r="106" spans="1:6" ht="22.5" x14ac:dyDescent="0.2">
      <c r="A106" s="177" t="s">
        <v>397</v>
      </c>
      <c r="B106" s="32" t="s">
        <v>373</v>
      </c>
      <c r="C106" s="10" t="s">
        <v>494</v>
      </c>
      <c r="D106" s="11">
        <v>76840</v>
      </c>
      <c r="E106" s="33" t="s">
        <v>43</v>
      </c>
      <c r="F106" s="34">
        <f t="shared" si="1"/>
        <v>76840</v>
      </c>
    </row>
    <row r="107" spans="1:6" ht="22.5" x14ac:dyDescent="0.2">
      <c r="A107" s="177" t="s">
        <v>401</v>
      </c>
      <c r="B107" s="32" t="s">
        <v>373</v>
      </c>
      <c r="C107" s="10" t="s">
        <v>495</v>
      </c>
      <c r="D107" s="11">
        <v>76840</v>
      </c>
      <c r="E107" s="33" t="s">
        <v>43</v>
      </c>
      <c r="F107" s="34">
        <f t="shared" si="1"/>
        <v>76840</v>
      </c>
    </row>
    <row r="108" spans="1:6" ht="22.5" x14ac:dyDescent="0.2">
      <c r="A108" s="180" t="s">
        <v>496</v>
      </c>
      <c r="B108" s="21" t="s">
        <v>373</v>
      </c>
      <c r="C108" s="22" t="s">
        <v>497</v>
      </c>
      <c r="D108" s="23">
        <v>80000</v>
      </c>
      <c r="E108" s="24" t="s">
        <v>43</v>
      </c>
      <c r="F108" s="25">
        <f t="shared" si="1"/>
        <v>80000</v>
      </c>
    </row>
    <row r="109" spans="1:6" ht="56.25" x14ac:dyDescent="0.2">
      <c r="A109" s="177" t="s">
        <v>377</v>
      </c>
      <c r="B109" s="32" t="s">
        <v>373</v>
      </c>
      <c r="C109" s="10" t="s">
        <v>498</v>
      </c>
      <c r="D109" s="11">
        <v>80000</v>
      </c>
      <c r="E109" s="33" t="s">
        <v>43</v>
      </c>
      <c r="F109" s="34">
        <f t="shared" si="1"/>
        <v>80000</v>
      </c>
    </row>
    <row r="110" spans="1:6" ht="22.5" x14ac:dyDescent="0.2">
      <c r="A110" s="177" t="s">
        <v>387</v>
      </c>
      <c r="B110" s="32" t="s">
        <v>373</v>
      </c>
      <c r="C110" s="10" t="s">
        <v>499</v>
      </c>
      <c r="D110" s="11">
        <v>80000</v>
      </c>
      <c r="E110" s="33" t="s">
        <v>43</v>
      </c>
      <c r="F110" s="34">
        <f t="shared" si="1"/>
        <v>80000</v>
      </c>
    </row>
    <row r="111" spans="1:6" ht="45" x14ac:dyDescent="0.2">
      <c r="A111" s="177" t="s">
        <v>482</v>
      </c>
      <c r="B111" s="32" t="s">
        <v>373</v>
      </c>
      <c r="C111" s="10" t="s">
        <v>500</v>
      </c>
      <c r="D111" s="11">
        <v>80000</v>
      </c>
      <c r="E111" s="33" t="s">
        <v>43</v>
      </c>
      <c r="F111" s="34">
        <f t="shared" si="1"/>
        <v>80000</v>
      </c>
    </row>
    <row r="112" spans="1:6" x14ac:dyDescent="0.2">
      <c r="A112" s="180" t="s">
        <v>501</v>
      </c>
      <c r="B112" s="21" t="s">
        <v>373</v>
      </c>
      <c r="C112" s="22" t="s">
        <v>502</v>
      </c>
      <c r="D112" s="23">
        <v>23808831.510000002</v>
      </c>
      <c r="E112" s="24">
        <v>2054242.96</v>
      </c>
      <c r="F112" s="25">
        <f t="shared" si="1"/>
        <v>21754588.550000001</v>
      </c>
    </row>
    <row r="113" spans="1:6" ht="22.5" x14ac:dyDescent="0.2">
      <c r="A113" s="177" t="s">
        <v>395</v>
      </c>
      <c r="B113" s="32" t="s">
        <v>373</v>
      </c>
      <c r="C113" s="10" t="s">
        <v>503</v>
      </c>
      <c r="D113" s="11">
        <v>20442738.359999999</v>
      </c>
      <c r="E113" s="33">
        <v>1747649.81</v>
      </c>
      <c r="F113" s="34">
        <f t="shared" si="1"/>
        <v>18695088.550000001</v>
      </c>
    </row>
    <row r="114" spans="1:6" ht="22.5" x14ac:dyDescent="0.2">
      <c r="A114" s="177" t="s">
        <v>397</v>
      </c>
      <c r="B114" s="32" t="s">
        <v>373</v>
      </c>
      <c r="C114" s="10" t="s">
        <v>504</v>
      </c>
      <c r="D114" s="11">
        <v>20442738.359999999</v>
      </c>
      <c r="E114" s="33">
        <v>1747649.81</v>
      </c>
      <c r="F114" s="34">
        <f t="shared" si="1"/>
        <v>18695088.550000001</v>
      </c>
    </row>
    <row r="115" spans="1:6" ht="22.5" x14ac:dyDescent="0.2">
      <c r="A115" s="177" t="s">
        <v>401</v>
      </c>
      <c r="B115" s="32" t="s">
        <v>373</v>
      </c>
      <c r="C115" s="10" t="s">
        <v>505</v>
      </c>
      <c r="D115" s="11">
        <v>20442738.359999999</v>
      </c>
      <c r="E115" s="33">
        <v>1747649.81</v>
      </c>
      <c r="F115" s="34">
        <f t="shared" si="1"/>
        <v>18695088.550000001</v>
      </c>
    </row>
    <row r="116" spans="1:6" ht="22.5" x14ac:dyDescent="0.2">
      <c r="A116" s="177" t="s">
        <v>506</v>
      </c>
      <c r="B116" s="32" t="s">
        <v>373</v>
      </c>
      <c r="C116" s="10" t="s">
        <v>507</v>
      </c>
      <c r="D116" s="11">
        <v>75000</v>
      </c>
      <c r="E116" s="33">
        <v>75000</v>
      </c>
      <c r="F116" s="34" t="str">
        <f t="shared" si="1"/>
        <v>-</v>
      </c>
    </row>
    <row r="117" spans="1:6" x14ac:dyDescent="0.2">
      <c r="A117" s="177" t="s">
        <v>508</v>
      </c>
      <c r="B117" s="32" t="s">
        <v>373</v>
      </c>
      <c r="C117" s="10" t="s">
        <v>509</v>
      </c>
      <c r="D117" s="11">
        <v>75000</v>
      </c>
      <c r="E117" s="33">
        <v>75000</v>
      </c>
      <c r="F117" s="34" t="str">
        <f t="shared" si="1"/>
        <v>-</v>
      </c>
    </row>
    <row r="118" spans="1:6" x14ac:dyDescent="0.2">
      <c r="A118" s="177" t="s">
        <v>510</v>
      </c>
      <c r="B118" s="32" t="s">
        <v>373</v>
      </c>
      <c r="C118" s="10" t="s">
        <v>511</v>
      </c>
      <c r="D118" s="11">
        <v>75000</v>
      </c>
      <c r="E118" s="33">
        <v>75000</v>
      </c>
      <c r="F118" s="34" t="str">
        <f t="shared" si="1"/>
        <v>-</v>
      </c>
    </row>
    <row r="119" spans="1:6" x14ac:dyDescent="0.2">
      <c r="A119" s="177" t="s">
        <v>403</v>
      </c>
      <c r="B119" s="32" t="s">
        <v>373</v>
      </c>
      <c r="C119" s="10" t="s">
        <v>512</v>
      </c>
      <c r="D119" s="11">
        <v>3291093.15</v>
      </c>
      <c r="E119" s="33">
        <v>231593.15</v>
      </c>
      <c r="F119" s="34">
        <f t="shared" si="1"/>
        <v>3059500</v>
      </c>
    </row>
    <row r="120" spans="1:6" ht="45" x14ac:dyDescent="0.2">
      <c r="A120" s="177" t="s">
        <v>513</v>
      </c>
      <c r="B120" s="32" t="s">
        <v>373</v>
      </c>
      <c r="C120" s="10" t="s">
        <v>514</v>
      </c>
      <c r="D120" s="11">
        <v>3291093.15</v>
      </c>
      <c r="E120" s="33">
        <v>231593.15</v>
      </c>
      <c r="F120" s="34">
        <f t="shared" si="1"/>
        <v>3059500</v>
      </c>
    </row>
    <row r="121" spans="1:6" ht="45" x14ac:dyDescent="0.2">
      <c r="A121" s="177" t="s">
        <v>515</v>
      </c>
      <c r="B121" s="32" t="s">
        <v>373</v>
      </c>
      <c r="C121" s="10" t="s">
        <v>516</v>
      </c>
      <c r="D121" s="11">
        <v>2819593.15</v>
      </c>
      <c r="E121" s="33">
        <v>231593.15</v>
      </c>
      <c r="F121" s="34">
        <f t="shared" si="1"/>
        <v>2588000</v>
      </c>
    </row>
    <row r="122" spans="1:6" ht="78.75" x14ac:dyDescent="0.2">
      <c r="A122" s="181" t="s">
        <v>517</v>
      </c>
      <c r="B122" s="32" t="s">
        <v>373</v>
      </c>
      <c r="C122" s="10" t="s">
        <v>518</v>
      </c>
      <c r="D122" s="11">
        <v>300000</v>
      </c>
      <c r="E122" s="33" t="s">
        <v>43</v>
      </c>
      <c r="F122" s="34">
        <f t="shared" si="1"/>
        <v>300000</v>
      </c>
    </row>
    <row r="123" spans="1:6" ht="78.75" x14ac:dyDescent="0.2">
      <c r="A123" s="181" t="s">
        <v>519</v>
      </c>
      <c r="B123" s="32" t="s">
        <v>373</v>
      </c>
      <c r="C123" s="10" t="s">
        <v>520</v>
      </c>
      <c r="D123" s="11">
        <v>171500</v>
      </c>
      <c r="E123" s="33" t="s">
        <v>43</v>
      </c>
      <c r="F123" s="34">
        <f t="shared" si="1"/>
        <v>171500</v>
      </c>
    </row>
    <row r="124" spans="1:6" x14ac:dyDescent="0.2">
      <c r="A124" s="180" t="s">
        <v>521</v>
      </c>
      <c r="B124" s="21" t="s">
        <v>373</v>
      </c>
      <c r="C124" s="22" t="s">
        <v>522</v>
      </c>
      <c r="D124" s="23">
        <v>1643500</v>
      </c>
      <c r="E124" s="24" t="s">
        <v>43</v>
      </c>
      <c r="F124" s="25">
        <f t="shared" si="1"/>
        <v>1643500</v>
      </c>
    </row>
    <row r="125" spans="1:6" x14ac:dyDescent="0.2">
      <c r="A125" s="177" t="s">
        <v>403</v>
      </c>
      <c r="B125" s="32" t="s">
        <v>373</v>
      </c>
      <c r="C125" s="10" t="s">
        <v>523</v>
      </c>
      <c r="D125" s="11">
        <v>1643500</v>
      </c>
      <c r="E125" s="33" t="s">
        <v>43</v>
      </c>
      <c r="F125" s="34">
        <f t="shared" si="1"/>
        <v>1643500</v>
      </c>
    </row>
    <row r="126" spans="1:6" ht="45" x14ac:dyDescent="0.2">
      <c r="A126" s="177" t="s">
        <v>513</v>
      </c>
      <c r="B126" s="32" t="s">
        <v>373</v>
      </c>
      <c r="C126" s="10" t="s">
        <v>524</v>
      </c>
      <c r="D126" s="11">
        <v>1643500</v>
      </c>
      <c r="E126" s="33" t="s">
        <v>43</v>
      </c>
      <c r="F126" s="34">
        <f t="shared" si="1"/>
        <v>1643500</v>
      </c>
    </row>
    <row r="127" spans="1:6" ht="45" x14ac:dyDescent="0.2">
      <c r="A127" s="177" t="s">
        <v>515</v>
      </c>
      <c r="B127" s="32" t="s">
        <v>373</v>
      </c>
      <c r="C127" s="10" t="s">
        <v>525</v>
      </c>
      <c r="D127" s="11">
        <v>1172000</v>
      </c>
      <c r="E127" s="33" t="s">
        <v>43</v>
      </c>
      <c r="F127" s="34">
        <f t="shared" si="1"/>
        <v>1172000</v>
      </c>
    </row>
    <row r="128" spans="1:6" ht="78.75" x14ac:dyDescent="0.2">
      <c r="A128" s="181" t="s">
        <v>517</v>
      </c>
      <c r="B128" s="32" t="s">
        <v>373</v>
      </c>
      <c r="C128" s="10" t="s">
        <v>526</v>
      </c>
      <c r="D128" s="11">
        <v>300000</v>
      </c>
      <c r="E128" s="33" t="s">
        <v>43</v>
      </c>
      <c r="F128" s="34">
        <f t="shared" si="1"/>
        <v>300000</v>
      </c>
    </row>
    <row r="129" spans="1:6" ht="78.75" x14ac:dyDescent="0.2">
      <c r="A129" s="181" t="s">
        <v>519</v>
      </c>
      <c r="B129" s="32" t="s">
        <v>373</v>
      </c>
      <c r="C129" s="10" t="s">
        <v>527</v>
      </c>
      <c r="D129" s="11">
        <v>171500</v>
      </c>
      <c r="E129" s="33" t="s">
        <v>43</v>
      </c>
      <c r="F129" s="34">
        <f t="shared" si="1"/>
        <v>171500</v>
      </c>
    </row>
    <row r="130" spans="1:6" x14ac:dyDescent="0.2">
      <c r="A130" s="180" t="s">
        <v>528</v>
      </c>
      <c r="B130" s="21" t="s">
        <v>373</v>
      </c>
      <c r="C130" s="22" t="s">
        <v>529</v>
      </c>
      <c r="D130" s="23">
        <v>5824419.8099999996</v>
      </c>
      <c r="E130" s="24" t="s">
        <v>43</v>
      </c>
      <c r="F130" s="25">
        <f t="shared" si="1"/>
        <v>5824419.8099999996</v>
      </c>
    </row>
    <row r="131" spans="1:6" ht="22.5" x14ac:dyDescent="0.2">
      <c r="A131" s="177" t="s">
        <v>395</v>
      </c>
      <c r="B131" s="32" t="s">
        <v>373</v>
      </c>
      <c r="C131" s="10" t="s">
        <v>530</v>
      </c>
      <c r="D131" s="11">
        <v>5824419.8099999996</v>
      </c>
      <c r="E131" s="33" t="s">
        <v>43</v>
      </c>
      <c r="F131" s="34">
        <f t="shared" si="1"/>
        <v>5824419.8099999996</v>
      </c>
    </row>
    <row r="132" spans="1:6" ht="22.5" x14ac:dyDescent="0.2">
      <c r="A132" s="177" t="s">
        <v>397</v>
      </c>
      <c r="B132" s="32" t="s">
        <v>373</v>
      </c>
      <c r="C132" s="10" t="s">
        <v>531</v>
      </c>
      <c r="D132" s="11">
        <v>5824419.8099999996</v>
      </c>
      <c r="E132" s="33" t="s">
        <v>43</v>
      </c>
      <c r="F132" s="34">
        <f t="shared" si="1"/>
        <v>5824419.8099999996</v>
      </c>
    </row>
    <row r="133" spans="1:6" ht="22.5" x14ac:dyDescent="0.2">
      <c r="A133" s="177" t="s">
        <v>401</v>
      </c>
      <c r="B133" s="32" t="s">
        <v>373</v>
      </c>
      <c r="C133" s="10" t="s">
        <v>532</v>
      </c>
      <c r="D133" s="11">
        <v>5824419.8099999996</v>
      </c>
      <c r="E133" s="33" t="s">
        <v>43</v>
      </c>
      <c r="F133" s="34">
        <f t="shared" si="1"/>
        <v>5824419.8099999996</v>
      </c>
    </row>
    <row r="134" spans="1:6" x14ac:dyDescent="0.2">
      <c r="A134" s="180" t="s">
        <v>533</v>
      </c>
      <c r="B134" s="21" t="s">
        <v>373</v>
      </c>
      <c r="C134" s="22" t="s">
        <v>534</v>
      </c>
      <c r="D134" s="23">
        <v>2620000</v>
      </c>
      <c r="E134" s="24">
        <v>1001241.13</v>
      </c>
      <c r="F134" s="25">
        <f t="shared" si="1"/>
        <v>1618758.87</v>
      </c>
    </row>
    <row r="135" spans="1:6" ht="22.5" x14ac:dyDescent="0.2">
      <c r="A135" s="177" t="s">
        <v>395</v>
      </c>
      <c r="B135" s="32" t="s">
        <v>373</v>
      </c>
      <c r="C135" s="10" t="s">
        <v>535</v>
      </c>
      <c r="D135" s="11">
        <v>2388406.85</v>
      </c>
      <c r="E135" s="33">
        <v>769647.98</v>
      </c>
      <c r="F135" s="34">
        <f t="shared" si="1"/>
        <v>1618758.87</v>
      </c>
    </row>
    <row r="136" spans="1:6" ht="22.5" x14ac:dyDescent="0.2">
      <c r="A136" s="177" t="s">
        <v>397</v>
      </c>
      <c r="B136" s="32" t="s">
        <v>373</v>
      </c>
      <c r="C136" s="10" t="s">
        <v>536</v>
      </c>
      <c r="D136" s="11">
        <v>2388406.85</v>
      </c>
      <c r="E136" s="33">
        <v>769647.98</v>
      </c>
      <c r="F136" s="34">
        <f t="shared" si="1"/>
        <v>1618758.87</v>
      </c>
    </row>
    <row r="137" spans="1:6" ht="22.5" x14ac:dyDescent="0.2">
      <c r="A137" s="177" t="s">
        <v>401</v>
      </c>
      <c r="B137" s="32" t="s">
        <v>373</v>
      </c>
      <c r="C137" s="10" t="s">
        <v>537</v>
      </c>
      <c r="D137" s="11">
        <v>2388406.85</v>
      </c>
      <c r="E137" s="33">
        <v>769647.98</v>
      </c>
      <c r="F137" s="34">
        <f t="shared" si="1"/>
        <v>1618758.87</v>
      </c>
    </row>
    <row r="138" spans="1:6" x14ac:dyDescent="0.2">
      <c r="A138" s="177" t="s">
        <v>403</v>
      </c>
      <c r="B138" s="32" t="s">
        <v>373</v>
      </c>
      <c r="C138" s="10" t="s">
        <v>538</v>
      </c>
      <c r="D138" s="11">
        <v>231593.15</v>
      </c>
      <c r="E138" s="33">
        <v>231593.15</v>
      </c>
      <c r="F138" s="34" t="str">
        <f t="shared" si="1"/>
        <v>-</v>
      </c>
    </row>
    <row r="139" spans="1:6" ht="45" x14ac:dyDescent="0.2">
      <c r="A139" s="177" t="s">
        <v>513</v>
      </c>
      <c r="B139" s="32" t="s">
        <v>373</v>
      </c>
      <c r="C139" s="10" t="s">
        <v>539</v>
      </c>
      <c r="D139" s="11">
        <v>231593.15</v>
      </c>
      <c r="E139" s="33">
        <v>231593.15</v>
      </c>
      <c r="F139" s="34" t="str">
        <f t="shared" si="1"/>
        <v>-</v>
      </c>
    </row>
    <row r="140" spans="1:6" ht="45" x14ac:dyDescent="0.2">
      <c r="A140" s="177" t="s">
        <v>515</v>
      </c>
      <c r="B140" s="32" t="s">
        <v>373</v>
      </c>
      <c r="C140" s="10" t="s">
        <v>540</v>
      </c>
      <c r="D140" s="11">
        <v>231593.15</v>
      </c>
      <c r="E140" s="33">
        <v>231593.15</v>
      </c>
      <c r="F140" s="34" t="str">
        <f t="shared" si="1"/>
        <v>-</v>
      </c>
    </row>
    <row r="141" spans="1:6" x14ac:dyDescent="0.2">
      <c r="A141" s="180" t="s">
        <v>541</v>
      </c>
      <c r="B141" s="21" t="s">
        <v>373</v>
      </c>
      <c r="C141" s="22" t="s">
        <v>542</v>
      </c>
      <c r="D141" s="23">
        <v>8994818.6999999993</v>
      </c>
      <c r="E141" s="24">
        <v>978001.83</v>
      </c>
      <c r="F141" s="25">
        <f t="shared" si="1"/>
        <v>8016816.8699999992</v>
      </c>
    </row>
    <row r="142" spans="1:6" ht="22.5" x14ac:dyDescent="0.2">
      <c r="A142" s="177" t="s">
        <v>395</v>
      </c>
      <c r="B142" s="32" t="s">
        <v>373</v>
      </c>
      <c r="C142" s="10" t="s">
        <v>543</v>
      </c>
      <c r="D142" s="11">
        <v>8994818.6999999993</v>
      </c>
      <c r="E142" s="33">
        <v>978001.83</v>
      </c>
      <c r="F142" s="34">
        <f t="shared" si="1"/>
        <v>8016816.8699999992</v>
      </c>
    </row>
    <row r="143" spans="1:6" ht="22.5" x14ac:dyDescent="0.2">
      <c r="A143" s="177" t="s">
        <v>397</v>
      </c>
      <c r="B143" s="32" t="s">
        <v>373</v>
      </c>
      <c r="C143" s="10" t="s">
        <v>544</v>
      </c>
      <c r="D143" s="11">
        <v>8994818.6999999993</v>
      </c>
      <c r="E143" s="33">
        <v>978001.83</v>
      </c>
      <c r="F143" s="34">
        <f t="shared" ref="F143:F206" si="2">IF(OR(D143="-",IF(E143="-",0,E143)&gt;=IF(D143="-",0,D143)),"-",IF(D143="-",0,D143)-IF(E143="-",0,E143))</f>
        <v>8016816.8699999992</v>
      </c>
    </row>
    <row r="144" spans="1:6" ht="22.5" x14ac:dyDescent="0.2">
      <c r="A144" s="177" t="s">
        <v>401</v>
      </c>
      <c r="B144" s="32" t="s">
        <v>373</v>
      </c>
      <c r="C144" s="10" t="s">
        <v>545</v>
      </c>
      <c r="D144" s="11">
        <v>8994818.6999999993</v>
      </c>
      <c r="E144" s="33">
        <v>978001.83</v>
      </c>
      <c r="F144" s="34">
        <f t="shared" si="2"/>
        <v>8016816.8699999992</v>
      </c>
    </row>
    <row r="145" spans="1:6" x14ac:dyDescent="0.2">
      <c r="A145" s="180" t="s">
        <v>546</v>
      </c>
      <c r="B145" s="21" t="s">
        <v>373</v>
      </c>
      <c r="C145" s="22" t="s">
        <v>547</v>
      </c>
      <c r="D145" s="23">
        <v>4726093</v>
      </c>
      <c r="E145" s="24">
        <v>75000</v>
      </c>
      <c r="F145" s="25">
        <f t="shared" si="2"/>
        <v>4651093</v>
      </c>
    </row>
    <row r="146" spans="1:6" ht="22.5" x14ac:dyDescent="0.2">
      <c r="A146" s="177" t="s">
        <v>395</v>
      </c>
      <c r="B146" s="32" t="s">
        <v>373</v>
      </c>
      <c r="C146" s="10" t="s">
        <v>548</v>
      </c>
      <c r="D146" s="11">
        <v>3235093</v>
      </c>
      <c r="E146" s="33" t="s">
        <v>43</v>
      </c>
      <c r="F146" s="34">
        <f t="shared" si="2"/>
        <v>3235093</v>
      </c>
    </row>
    <row r="147" spans="1:6" ht="22.5" x14ac:dyDescent="0.2">
      <c r="A147" s="177" t="s">
        <v>397</v>
      </c>
      <c r="B147" s="32" t="s">
        <v>373</v>
      </c>
      <c r="C147" s="10" t="s">
        <v>549</v>
      </c>
      <c r="D147" s="11">
        <v>3235093</v>
      </c>
      <c r="E147" s="33" t="s">
        <v>43</v>
      </c>
      <c r="F147" s="34">
        <f t="shared" si="2"/>
        <v>3235093</v>
      </c>
    </row>
    <row r="148" spans="1:6" ht="22.5" x14ac:dyDescent="0.2">
      <c r="A148" s="177" t="s">
        <v>401</v>
      </c>
      <c r="B148" s="32" t="s">
        <v>373</v>
      </c>
      <c r="C148" s="10" t="s">
        <v>550</v>
      </c>
      <c r="D148" s="11">
        <v>3235093</v>
      </c>
      <c r="E148" s="33" t="s">
        <v>43</v>
      </c>
      <c r="F148" s="34">
        <f t="shared" si="2"/>
        <v>3235093</v>
      </c>
    </row>
    <row r="149" spans="1:6" ht="22.5" x14ac:dyDescent="0.2">
      <c r="A149" s="177" t="s">
        <v>506</v>
      </c>
      <c r="B149" s="32" t="s">
        <v>373</v>
      </c>
      <c r="C149" s="10" t="s">
        <v>551</v>
      </c>
      <c r="D149" s="11">
        <v>75000</v>
      </c>
      <c r="E149" s="33">
        <v>75000</v>
      </c>
      <c r="F149" s="34" t="str">
        <f t="shared" si="2"/>
        <v>-</v>
      </c>
    </row>
    <row r="150" spans="1:6" x14ac:dyDescent="0.2">
      <c r="A150" s="177" t="s">
        <v>508</v>
      </c>
      <c r="B150" s="32" t="s">
        <v>373</v>
      </c>
      <c r="C150" s="10" t="s">
        <v>552</v>
      </c>
      <c r="D150" s="11">
        <v>75000</v>
      </c>
      <c r="E150" s="33">
        <v>75000</v>
      </c>
      <c r="F150" s="34" t="str">
        <f t="shared" si="2"/>
        <v>-</v>
      </c>
    </row>
    <row r="151" spans="1:6" x14ac:dyDescent="0.2">
      <c r="A151" s="177" t="s">
        <v>510</v>
      </c>
      <c r="B151" s="32" t="s">
        <v>373</v>
      </c>
      <c r="C151" s="10" t="s">
        <v>553</v>
      </c>
      <c r="D151" s="11">
        <v>75000</v>
      </c>
      <c r="E151" s="33">
        <v>75000</v>
      </c>
      <c r="F151" s="34" t="str">
        <f t="shared" si="2"/>
        <v>-</v>
      </c>
    </row>
    <row r="152" spans="1:6" x14ac:dyDescent="0.2">
      <c r="A152" s="177" t="s">
        <v>403</v>
      </c>
      <c r="B152" s="32" t="s">
        <v>373</v>
      </c>
      <c r="C152" s="10" t="s">
        <v>554</v>
      </c>
      <c r="D152" s="11">
        <v>1416000</v>
      </c>
      <c r="E152" s="33" t="s">
        <v>43</v>
      </c>
      <c r="F152" s="34">
        <f t="shared" si="2"/>
        <v>1416000</v>
      </c>
    </row>
    <row r="153" spans="1:6" ht="45" x14ac:dyDescent="0.2">
      <c r="A153" s="177" t="s">
        <v>513</v>
      </c>
      <c r="B153" s="32" t="s">
        <v>373</v>
      </c>
      <c r="C153" s="10" t="s">
        <v>555</v>
      </c>
      <c r="D153" s="11">
        <v>1416000</v>
      </c>
      <c r="E153" s="33" t="s">
        <v>43</v>
      </c>
      <c r="F153" s="34">
        <f t="shared" si="2"/>
        <v>1416000</v>
      </c>
    </row>
    <row r="154" spans="1:6" ht="45" x14ac:dyDescent="0.2">
      <c r="A154" s="177" t="s">
        <v>515</v>
      </c>
      <c r="B154" s="32" t="s">
        <v>373</v>
      </c>
      <c r="C154" s="10" t="s">
        <v>556</v>
      </c>
      <c r="D154" s="11">
        <v>1416000</v>
      </c>
      <c r="E154" s="33" t="s">
        <v>43</v>
      </c>
      <c r="F154" s="34">
        <f t="shared" si="2"/>
        <v>1416000</v>
      </c>
    </row>
    <row r="155" spans="1:6" x14ac:dyDescent="0.2">
      <c r="A155" s="180" t="s">
        <v>557</v>
      </c>
      <c r="B155" s="21" t="s">
        <v>373</v>
      </c>
      <c r="C155" s="22" t="s">
        <v>558</v>
      </c>
      <c r="D155" s="23">
        <v>86828261.790000007</v>
      </c>
      <c r="E155" s="24">
        <v>21903138.420000002</v>
      </c>
      <c r="F155" s="25">
        <f t="shared" si="2"/>
        <v>64925123.370000005</v>
      </c>
    </row>
    <row r="156" spans="1:6" ht="22.5" x14ac:dyDescent="0.2">
      <c r="A156" s="177" t="s">
        <v>395</v>
      </c>
      <c r="B156" s="32" t="s">
        <v>373</v>
      </c>
      <c r="C156" s="10" t="s">
        <v>559</v>
      </c>
      <c r="D156" s="11">
        <v>21267415.289999999</v>
      </c>
      <c r="E156" s="33">
        <v>6670596.5300000003</v>
      </c>
      <c r="F156" s="34">
        <f t="shared" si="2"/>
        <v>14596818.759999998</v>
      </c>
    </row>
    <row r="157" spans="1:6" ht="22.5" x14ac:dyDescent="0.2">
      <c r="A157" s="177" t="s">
        <v>397</v>
      </c>
      <c r="B157" s="32" t="s">
        <v>373</v>
      </c>
      <c r="C157" s="10" t="s">
        <v>560</v>
      </c>
      <c r="D157" s="11">
        <v>21267415.289999999</v>
      </c>
      <c r="E157" s="33">
        <v>6670596.5300000003</v>
      </c>
      <c r="F157" s="34">
        <f t="shared" si="2"/>
        <v>14596818.759999998</v>
      </c>
    </row>
    <row r="158" spans="1:6" ht="22.5" x14ac:dyDescent="0.2">
      <c r="A158" s="177" t="s">
        <v>401</v>
      </c>
      <c r="B158" s="32" t="s">
        <v>373</v>
      </c>
      <c r="C158" s="10" t="s">
        <v>561</v>
      </c>
      <c r="D158" s="11">
        <v>21267415.289999999</v>
      </c>
      <c r="E158" s="33">
        <v>6670596.5300000003</v>
      </c>
      <c r="F158" s="34">
        <f t="shared" si="2"/>
        <v>14596818.759999998</v>
      </c>
    </row>
    <row r="159" spans="1:6" ht="33.75" x14ac:dyDescent="0.2">
      <c r="A159" s="177" t="s">
        <v>562</v>
      </c>
      <c r="B159" s="32" t="s">
        <v>373</v>
      </c>
      <c r="C159" s="10" t="s">
        <v>563</v>
      </c>
      <c r="D159" s="11">
        <v>33379000</v>
      </c>
      <c r="E159" s="33" t="s">
        <v>43</v>
      </c>
      <c r="F159" s="34">
        <f t="shared" si="2"/>
        <v>33379000</v>
      </c>
    </row>
    <row r="160" spans="1:6" x14ac:dyDescent="0.2">
      <c r="A160" s="177" t="s">
        <v>564</v>
      </c>
      <c r="B160" s="32" t="s">
        <v>373</v>
      </c>
      <c r="C160" s="10" t="s">
        <v>565</v>
      </c>
      <c r="D160" s="11">
        <v>33379000</v>
      </c>
      <c r="E160" s="33" t="s">
        <v>43</v>
      </c>
      <c r="F160" s="34">
        <f t="shared" si="2"/>
        <v>33379000</v>
      </c>
    </row>
    <row r="161" spans="1:6" ht="33.75" x14ac:dyDescent="0.2">
      <c r="A161" s="177" t="s">
        <v>566</v>
      </c>
      <c r="B161" s="32" t="s">
        <v>373</v>
      </c>
      <c r="C161" s="10" t="s">
        <v>567</v>
      </c>
      <c r="D161" s="11">
        <v>33379000</v>
      </c>
      <c r="E161" s="33" t="s">
        <v>43</v>
      </c>
      <c r="F161" s="34">
        <f t="shared" si="2"/>
        <v>33379000</v>
      </c>
    </row>
    <row r="162" spans="1:6" ht="22.5" x14ac:dyDescent="0.2">
      <c r="A162" s="177" t="s">
        <v>506</v>
      </c>
      <c r="B162" s="32" t="s">
        <v>373</v>
      </c>
      <c r="C162" s="10" t="s">
        <v>568</v>
      </c>
      <c r="D162" s="11">
        <v>32181846.5</v>
      </c>
      <c r="E162" s="33">
        <v>15232541.890000001</v>
      </c>
      <c r="F162" s="34">
        <f t="shared" si="2"/>
        <v>16949304.609999999</v>
      </c>
    </row>
    <row r="163" spans="1:6" x14ac:dyDescent="0.2">
      <c r="A163" s="177" t="s">
        <v>508</v>
      </c>
      <c r="B163" s="32" t="s">
        <v>373</v>
      </c>
      <c r="C163" s="10" t="s">
        <v>569</v>
      </c>
      <c r="D163" s="11">
        <v>32181846.5</v>
      </c>
      <c r="E163" s="33">
        <v>15232541.890000001</v>
      </c>
      <c r="F163" s="34">
        <f t="shared" si="2"/>
        <v>16949304.609999999</v>
      </c>
    </row>
    <row r="164" spans="1:6" ht="45" x14ac:dyDescent="0.2">
      <c r="A164" s="177" t="s">
        <v>570</v>
      </c>
      <c r="B164" s="32" t="s">
        <v>373</v>
      </c>
      <c r="C164" s="10" t="s">
        <v>571</v>
      </c>
      <c r="D164" s="11">
        <v>31264239.609999999</v>
      </c>
      <c r="E164" s="33">
        <v>14893135</v>
      </c>
      <c r="F164" s="34">
        <f t="shared" si="2"/>
        <v>16371104.609999999</v>
      </c>
    </row>
    <row r="165" spans="1:6" x14ac:dyDescent="0.2">
      <c r="A165" s="177" t="s">
        <v>510</v>
      </c>
      <c r="B165" s="32" t="s">
        <v>373</v>
      </c>
      <c r="C165" s="10" t="s">
        <v>572</v>
      </c>
      <c r="D165" s="11">
        <v>917606.89</v>
      </c>
      <c r="E165" s="33">
        <v>339406.89</v>
      </c>
      <c r="F165" s="34">
        <f t="shared" si="2"/>
        <v>578200</v>
      </c>
    </row>
    <row r="166" spans="1:6" x14ac:dyDescent="0.2">
      <c r="A166" s="180" t="s">
        <v>573</v>
      </c>
      <c r="B166" s="21" t="s">
        <v>373</v>
      </c>
      <c r="C166" s="22" t="s">
        <v>574</v>
      </c>
      <c r="D166" s="23">
        <v>1524048.05</v>
      </c>
      <c r="E166" s="24">
        <v>783205.27</v>
      </c>
      <c r="F166" s="25">
        <f t="shared" si="2"/>
        <v>740842.78</v>
      </c>
    </row>
    <row r="167" spans="1:6" ht="22.5" x14ac:dyDescent="0.2">
      <c r="A167" s="177" t="s">
        <v>395</v>
      </c>
      <c r="B167" s="32" t="s">
        <v>373</v>
      </c>
      <c r="C167" s="10" t="s">
        <v>575</v>
      </c>
      <c r="D167" s="11">
        <v>1524048.05</v>
      </c>
      <c r="E167" s="33">
        <v>783205.27</v>
      </c>
      <c r="F167" s="34">
        <f t="shared" si="2"/>
        <v>740842.78</v>
      </c>
    </row>
    <row r="168" spans="1:6" ht="22.5" x14ac:dyDescent="0.2">
      <c r="A168" s="177" t="s">
        <v>397</v>
      </c>
      <c r="B168" s="32" t="s">
        <v>373</v>
      </c>
      <c r="C168" s="10" t="s">
        <v>576</v>
      </c>
      <c r="D168" s="11">
        <v>1524048.05</v>
      </c>
      <c r="E168" s="33">
        <v>783205.27</v>
      </c>
      <c r="F168" s="34">
        <f t="shared" si="2"/>
        <v>740842.78</v>
      </c>
    </row>
    <row r="169" spans="1:6" ht="22.5" x14ac:dyDescent="0.2">
      <c r="A169" s="177" t="s">
        <v>401</v>
      </c>
      <c r="B169" s="32" t="s">
        <v>373</v>
      </c>
      <c r="C169" s="10" t="s">
        <v>577</v>
      </c>
      <c r="D169" s="11">
        <v>1524048.05</v>
      </c>
      <c r="E169" s="33">
        <v>783205.27</v>
      </c>
      <c r="F169" s="34">
        <f t="shared" si="2"/>
        <v>740842.78</v>
      </c>
    </row>
    <row r="170" spans="1:6" x14ac:dyDescent="0.2">
      <c r="A170" s="180" t="s">
        <v>578</v>
      </c>
      <c r="B170" s="21" t="s">
        <v>373</v>
      </c>
      <c r="C170" s="22" t="s">
        <v>579</v>
      </c>
      <c r="D170" s="23">
        <v>41122809.130000003</v>
      </c>
      <c r="E170" s="24">
        <v>2866975.05</v>
      </c>
      <c r="F170" s="25">
        <f t="shared" si="2"/>
        <v>38255834.080000006</v>
      </c>
    </row>
    <row r="171" spans="1:6" ht="22.5" x14ac:dyDescent="0.2">
      <c r="A171" s="177" t="s">
        <v>395</v>
      </c>
      <c r="B171" s="32" t="s">
        <v>373</v>
      </c>
      <c r="C171" s="10" t="s">
        <v>580</v>
      </c>
      <c r="D171" s="11">
        <v>7743809.1299999999</v>
      </c>
      <c r="E171" s="33">
        <v>2866975.05</v>
      </c>
      <c r="F171" s="34">
        <f t="shared" si="2"/>
        <v>4876834.08</v>
      </c>
    </row>
    <row r="172" spans="1:6" ht="22.5" x14ac:dyDescent="0.2">
      <c r="A172" s="177" t="s">
        <v>397</v>
      </c>
      <c r="B172" s="32" t="s">
        <v>373</v>
      </c>
      <c r="C172" s="10" t="s">
        <v>581</v>
      </c>
      <c r="D172" s="11">
        <v>7743809.1299999999</v>
      </c>
      <c r="E172" s="33">
        <v>2866975.05</v>
      </c>
      <c r="F172" s="34">
        <f t="shared" si="2"/>
        <v>4876834.08</v>
      </c>
    </row>
    <row r="173" spans="1:6" ht="22.5" x14ac:dyDescent="0.2">
      <c r="A173" s="177" t="s">
        <v>401</v>
      </c>
      <c r="B173" s="32" t="s">
        <v>373</v>
      </c>
      <c r="C173" s="10" t="s">
        <v>582</v>
      </c>
      <c r="D173" s="11">
        <v>7743809.1299999999</v>
      </c>
      <c r="E173" s="33">
        <v>2866975.05</v>
      </c>
      <c r="F173" s="34">
        <f t="shared" si="2"/>
        <v>4876834.08</v>
      </c>
    </row>
    <row r="174" spans="1:6" ht="33.75" x14ac:dyDescent="0.2">
      <c r="A174" s="177" t="s">
        <v>562</v>
      </c>
      <c r="B174" s="32" t="s">
        <v>373</v>
      </c>
      <c r="C174" s="10" t="s">
        <v>583</v>
      </c>
      <c r="D174" s="11">
        <v>33379000</v>
      </c>
      <c r="E174" s="33" t="s">
        <v>43</v>
      </c>
      <c r="F174" s="34">
        <f t="shared" si="2"/>
        <v>33379000</v>
      </c>
    </row>
    <row r="175" spans="1:6" x14ac:dyDescent="0.2">
      <c r="A175" s="177" t="s">
        <v>564</v>
      </c>
      <c r="B175" s="32" t="s">
        <v>373</v>
      </c>
      <c r="C175" s="10" t="s">
        <v>584</v>
      </c>
      <c r="D175" s="11">
        <v>33379000</v>
      </c>
      <c r="E175" s="33" t="s">
        <v>43</v>
      </c>
      <c r="F175" s="34">
        <f t="shared" si="2"/>
        <v>33379000</v>
      </c>
    </row>
    <row r="176" spans="1:6" ht="33.75" x14ac:dyDescent="0.2">
      <c r="A176" s="177" t="s">
        <v>566</v>
      </c>
      <c r="B176" s="32" t="s">
        <v>373</v>
      </c>
      <c r="C176" s="10" t="s">
        <v>585</v>
      </c>
      <c r="D176" s="11">
        <v>33379000</v>
      </c>
      <c r="E176" s="33" t="s">
        <v>43</v>
      </c>
      <c r="F176" s="34">
        <f t="shared" si="2"/>
        <v>33379000</v>
      </c>
    </row>
    <row r="177" spans="1:6" x14ac:dyDescent="0.2">
      <c r="A177" s="180" t="s">
        <v>586</v>
      </c>
      <c r="B177" s="21" t="s">
        <v>373</v>
      </c>
      <c r="C177" s="22" t="s">
        <v>587</v>
      </c>
      <c r="D177" s="23">
        <v>11999558.109999999</v>
      </c>
      <c r="E177" s="24">
        <v>3020416.21</v>
      </c>
      <c r="F177" s="25">
        <f t="shared" si="2"/>
        <v>8979141.8999999985</v>
      </c>
    </row>
    <row r="178" spans="1:6" ht="22.5" x14ac:dyDescent="0.2">
      <c r="A178" s="177" t="s">
        <v>395</v>
      </c>
      <c r="B178" s="32" t="s">
        <v>373</v>
      </c>
      <c r="C178" s="10" t="s">
        <v>588</v>
      </c>
      <c r="D178" s="11">
        <v>11999558.109999999</v>
      </c>
      <c r="E178" s="33">
        <v>3020416.21</v>
      </c>
      <c r="F178" s="34">
        <f t="shared" si="2"/>
        <v>8979141.8999999985</v>
      </c>
    </row>
    <row r="179" spans="1:6" ht="22.5" x14ac:dyDescent="0.2">
      <c r="A179" s="177" t="s">
        <v>397</v>
      </c>
      <c r="B179" s="32" t="s">
        <v>373</v>
      </c>
      <c r="C179" s="10" t="s">
        <v>589</v>
      </c>
      <c r="D179" s="11">
        <v>11999558.109999999</v>
      </c>
      <c r="E179" s="33">
        <v>3020416.21</v>
      </c>
      <c r="F179" s="34">
        <f t="shared" si="2"/>
        <v>8979141.8999999985</v>
      </c>
    </row>
    <row r="180" spans="1:6" ht="22.5" x14ac:dyDescent="0.2">
      <c r="A180" s="177" t="s">
        <v>401</v>
      </c>
      <c r="B180" s="32" t="s">
        <v>373</v>
      </c>
      <c r="C180" s="10" t="s">
        <v>590</v>
      </c>
      <c r="D180" s="11">
        <v>11999558.109999999</v>
      </c>
      <c r="E180" s="33">
        <v>3020416.21</v>
      </c>
      <c r="F180" s="34">
        <f t="shared" si="2"/>
        <v>8979141.8999999985</v>
      </c>
    </row>
    <row r="181" spans="1:6" ht="22.5" x14ac:dyDescent="0.2">
      <c r="A181" s="180" t="s">
        <v>591</v>
      </c>
      <c r="B181" s="21" t="s">
        <v>373</v>
      </c>
      <c r="C181" s="22" t="s">
        <v>592</v>
      </c>
      <c r="D181" s="23">
        <v>32181846.5</v>
      </c>
      <c r="E181" s="24">
        <v>15232541.890000001</v>
      </c>
      <c r="F181" s="25">
        <f t="shared" si="2"/>
        <v>16949304.609999999</v>
      </c>
    </row>
    <row r="182" spans="1:6" ht="22.5" x14ac:dyDescent="0.2">
      <c r="A182" s="177" t="s">
        <v>506</v>
      </c>
      <c r="B182" s="32" t="s">
        <v>373</v>
      </c>
      <c r="C182" s="10" t="s">
        <v>593</v>
      </c>
      <c r="D182" s="11">
        <v>32181846.5</v>
      </c>
      <c r="E182" s="33">
        <v>15232541.890000001</v>
      </c>
      <c r="F182" s="34">
        <f t="shared" si="2"/>
        <v>16949304.609999999</v>
      </c>
    </row>
    <row r="183" spans="1:6" x14ac:dyDescent="0.2">
      <c r="A183" s="177" t="s">
        <v>508</v>
      </c>
      <c r="B183" s="32" t="s">
        <v>373</v>
      </c>
      <c r="C183" s="10" t="s">
        <v>594</v>
      </c>
      <c r="D183" s="11">
        <v>32181846.5</v>
      </c>
      <c r="E183" s="33">
        <v>15232541.890000001</v>
      </c>
      <c r="F183" s="34">
        <f t="shared" si="2"/>
        <v>16949304.609999999</v>
      </c>
    </row>
    <row r="184" spans="1:6" ht="45" x14ac:dyDescent="0.2">
      <c r="A184" s="177" t="s">
        <v>570</v>
      </c>
      <c r="B184" s="32" t="s">
        <v>373</v>
      </c>
      <c r="C184" s="10" t="s">
        <v>595</v>
      </c>
      <c r="D184" s="11">
        <v>31264239.609999999</v>
      </c>
      <c r="E184" s="33">
        <v>14893135</v>
      </c>
      <c r="F184" s="34">
        <f t="shared" si="2"/>
        <v>16371104.609999999</v>
      </c>
    </row>
    <row r="185" spans="1:6" x14ac:dyDescent="0.2">
      <c r="A185" s="177" t="s">
        <v>510</v>
      </c>
      <c r="B185" s="32" t="s">
        <v>373</v>
      </c>
      <c r="C185" s="10" t="s">
        <v>596</v>
      </c>
      <c r="D185" s="11">
        <v>917606.89</v>
      </c>
      <c r="E185" s="33">
        <v>339406.89</v>
      </c>
      <c r="F185" s="34">
        <f t="shared" si="2"/>
        <v>578200</v>
      </c>
    </row>
    <row r="186" spans="1:6" x14ac:dyDescent="0.2">
      <c r="A186" s="180" t="s">
        <v>597</v>
      </c>
      <c r="B186" s="21" t="s">
        <v>373</v>
      </c>
      <c r="C186" s="22" t="s">
        <v>598</v>
      </c>
      <c r="D186" s="23">
        <v>307765035.94</v>
      </c>
      <c r="E186" s="24">
        <v>142262628.41</v>
      </c>
      <c r="F186" s="25">
        <f t="shared" si="2"/>
        <v>165502407.53</v>
      </c>
    </row>
    <row r="187" spans="1:6" ht="56.25" x14ac:dyDescent="0.2">
      <c r="A187" s="177" t="s">
        <v>377</v>
      </c>
      <c r="B187" s="32" t="s">
        <v>373</v>
      </c>
      <c r="C187" s="10" t="s">
        <v>599</v>
      </c>
      <c r="D187" s="11">
        <v>6016333.3799999999</v>
      </c>
      <c r="E187" s="33">
        <v>2637322.7799999998</v>
      </c>
      <c r="F187" s="34">
        <f t="shared" si="2"/>
        <v>3379010.6</v>
      </c>
    </row>
    <row r="188" spans="1:6" ht="22.5" x14ac:dyDescent="0.2">
      <c r="A188" s="177" t="s">
        <v>387</v>
      </c>
      <c r="B188" s="32" t="s">
        <v>373</v>
      </c>
      <c r="C188" s="10" t="s">
        <v>600</v>
      </c>
      <c r="D188" s="11">
        <v>6016333.3799999999</v>
      </c>
      <c r="E188" s="33">
        <v>2637322.7799999998</v>
      </c>
      <c r="F188" s="34">
        <f t="shared" si="2"/>
        <v>3379010.6</v>
      </c>
    </row>
    <row r="189" spans="1:6" ht="22.5" x14ac:dyDescent="0.2">
      <c r="A189" s="177" t="s">
        <v>389</v>
      </c>
      <c r="B189" s="32" t="s">
        <v>373</v>
      </c>
      <c r="C189" s="10" t="s">
        <v>601</v>
      </c>
      <c r="D189" s="11">
        <v>4598075</v>
      </c>
      <c r="E189" s="33">
        <v>1991377.05</v>
      </c>
      <c r="F189" s="34">
        <f t="shared" si="2"/>
        <v>2606697.9500000002</v>
      </c>
    </row>
    <row r="190" spans="1:6" ht="33.75" x14ac:dyDescent="0.2">
      <c r="A190" s="177" t="s">
        <v>391</v>
      </c>
      <c r="B190" s="32" t="s">
        <v>373</v>
      </c>
      <c r="C190" s="10" t="s">
        <v>602</v>
      </c>
      <c r="D190" s="11">
        <v>139480.48000000001</v>
      </c>
      <c r="E190" s="33">
        <v>6000</v>
      </c>
      <c r="F190" s="34">
        <f t="shared" si="2"/>
        <v>133480.48000000001</v>
      </c>
    </row>
    <row r="191" spans="1:6" ht="45" x14ac:dyDescent="0.2">
      <c r="A191" s="177" t="s">
        <v>482</v>
      </c>
      <c r="B191" s="32" t="s">
        <v>373</v>
      </c>
      <c r="C191" s="10" t="s">
        <v>603</v>
      </c>
      <c r="D191" s="11">
        <v>16396.900000000001</v>
      </c>
      <c r="E191" s="33">
        <v>16396.900000000001</v>
      </c>
      <c r="F191" s="34" t="str">
        <f t="shared" si="2"/>
        <v>-</v>
      </c>
    </row>
    <row r="192" spans="1:6" ht="33.75" x14ac:dyDescent="0.2">
      <c r="A192" s="177" t="s">
        <v>393</v>
      </c>
      <c r="B192" s="32" t="s">
        <v>373</v>
      </c>
      <c r="C192" s="10" t="s">
        <v>604</v>
      </c>
      <c r="D192" s="11">
        <v>1262381</v>
      </c>
      <c r="E192" s="33">
        <v>623548.82999999996</v>
      </c>
      <c r="F192" s="34">
        <f t="shared" si="2"/>
        <v>638832.17000000004</v>
      </c>
    </row>
    <row r="193" spans="1:6" ht="22.5" x14ac:dyDescent="0.2">
      <c r="A193" s="177" t="s">
        <v>395</v>
      </c>
      <c r="B193" s="32" t="s">
        <v>373</v>
      </c>
      <c r="C193" s="10" t="s">
        <v>605</v>
      </c>
      <c r="D193" s="11">
        <v>438809.15</v>
      </c>
      <c r="E193" s="33">
        <v>76885.19</v>
      </c>
      <c r="F193" s="34">
        <f t="shared" si="2"/>
        <v>361923.96</v>
      </c>
    </row>
    <row r="194" spans="1:6" ht="22.5" x14ac:dyDescent="0.2">
      <c r="A194" s="177" t="s">
        <v>397</v>
      </c>
      <c r="B194" s="32" t="s">
        <v>373</v>
      </c>
      <c r="C194" s="10" t="s">
        <v>606</v>
      </c>
      <c r="D194" s="11">
        <v>438809.15</v>
      </c>
      <c r="E194" s="33">
        <v>76885.19</v>
      </c>
      <c r="F194" s="34">
        <f t="shared" si="2"/>
        <v>361923.96</v>
      </c>
    </row>
    <row r="195" spans="1:6" ht="22.5" x14ac:dyDescent="0.2">
      <c r="A195" s="177" t="s">
        <v>399</v>
      </c>
      <c r="B195" s="32" t="s">
        <v>373</v>
      </c>
      <c r="C195" s="10" t="s">
        <v>607</v>
      </c>
      <c r="D195" s="11">
        <v>138090.88</v>
      </c>
      <c r="E195" s="33">
        <v>27852.1</v>
      </c>
      <c r="F195" s="34">
        <f t="shared" si="2"/>
        <v>110238.78</v>
      </c>
    </row>
    <row r="196" spans="1:6" ht="22.5" x14ac:dyDescent="0.2">
      <c r="A196" s="177" t="s">
        <v>401</v>
      </c>
      <c r="B196" s="32" t="s">
        <v>373</v>
      </c>
      <c r="C196" s="10" t="s">
        <v>608</v>
      </c>
      <c r="D196" s="11">
        <v>300718.27</v>
      </c>
      <c r="E196" s="33">
        <v>49033.09</v>
      </c>
      <c r="F196" s="34">
        <f t="shared" si="2"/>
        <v>251685.18000000002</v>
      </c>
    </row>
    <row r="197" spans="1:6" ht="22.5" x14ac:dyDescent="0.2">
      <c r="A197" s="177" t="s">
        <v>506</v>
      </c>
      <c r="B197" s="32" t="s">
        <v>373</v>
      </c>
      <c r="C197" s="10" t="s">
        <v>609</v>
      </c>
      <c r="D197" s="11">
        <v>301242419.13999999</v>
      </c>
      <c r="E197" s="33">
        <v>139530675.13999999</v>
      </c>
      <c r="F197" s="34">
        <f t="shared" si="2"/>
        <v>161711744</v>
      </c>
    </row>
    <row r="198" spans="1:6" x14ac:dyDescent="0.2">
      <c r="A198" s="177" t="s">
        <v>508</v>
      </c>
      <c r="B198" s="32" t="s">
        <v>373</v>
      </c>
      <c r="C198" s="10" t="s">
        <v>610</v>
      </c>
      <c r="D198" s="11">
        <v>301242419.13999999</v>
      </c>
      <c r="E198" s="33">
        <v>139530675.13999999</v>
      </c>
      <c r="F198" s="34">
        <f t="shared" si="2"/>
        <v>161711744</v>
      </c>
    </row>
    <row r="199" spans="1:6" ht="45" x14ac:dyDescent="0.2">
      <c r="A199" s="177" t="s">
        <v>570</v>
      </c>
      <c r="B199" s="32" t="s">
        <v>373</v>
      </c>
      <c r="C199" s="10" t="s">
        <v>611</v>
      </c>
      <c r="D199" s="11">
        <v>64372442.280000001</v>
      </c>
      <c r="E199" s="33">
        <v>30271181.25</v>
      </c>
      <c r="F199" s="34">
        <f t="shared" si="2"/>
        <v>34101261.030000001</v>
      </c>
    </row>
    <row r="200" spans="1:6" x14ac:dyDescent="0.2">
      <c r="A200" s="177" t="s">
        <v>510</v>
      </c>
      <c r="B200" s="32" t="s">
        <v>373</v>
      </c>
      <c r="C200" s="10" t="s">
        <v>612</v>
      </c>
      <c r="D200" s="11">
        <v>236869976.86000001</v>
      </c>
      <c r="E200" s="33">
        <v>109259493.89</v>
      </c>
      <c r="F200" s="34">
        <f t="shared" si="2"/>
        <v>127610482.97000001</v>
      </c>
    </row>
    <row r="201" spans="1:6" x14ac:dyDescent="0.2">
      <c r="A201" s="177" t="s">
        <v>403</v>
      </c>
      <c r="B201" s="32" t="s">
        <v>373</v>
      </c>
      <c r="C201" s="10" t="s">
        <v>613</v>
      </c>
      <c r="D201" s="11">
        <v>67474.27</v>
      </c>
      <c r="E201" s="33">
        <v>17745.3</v>
      </c>
      <c r="F201" s="34">
        <f t="shared" si="2"/>
        <v>49728.97</v>
      </c>
    </row>
    <row r="202" spans="1:6" x14ac:dyDescent="0.2">
      <c r="A202" s="177" t="s">
        <v>405</v>
      </c>
      <c r="B202" s="32" t="s">
        <v>373</v>
      </c>
      <c r="C202" s="10" t="s">
        <v>614</v>
      </c>
      <c r="D202" s="11">
        <v>4045.74</v>
      </c>
      <c r="E202" s="33" t="s">
        <v>43</v>
      </c>
      <c r="F202" s="34">
        <f t="shared" si="2"/>
        <v>4045.74</v>
      </c>
    </row>
    <row r="203" spans="1:6" ht="22.5" x14ac:dyDescent="0.2">
      <c r="A203" s="178" t="s">
        <v>898</v>
      </c>
      <c r="B203" s="32" t="s">
        <v>373</v>
      </c>
      <c r="C203" s="10" t="s">
        <v>615</v>
      </c>
      <c r="D203" s="11">
        <v>4045.74</v>
      </c>
      <c r="E203" s="33" t="s">
        <v>43</v>
      </c>
      <c r="F203" s="34">
        <f t="shared" si="2"/>
        <v>4045.74</v>
      </c>
    </row>
    <row r="204" spans="1:6" x14ac:dyDescent="0.2">
      <c r="A204" s="177" t="s">
        <v>408</v>
      </c>
      <c r="B204" s="32" t="s">
        <v>373</v>
      </c>
      <c r="C204" s="10" t="s">
        <v>616</v>
      </c>
      <c r="D204" s="11">
        <v>63428.53</v>
      </c>
      <c r="E204" s="33">
        <v>17745.3</v>
      </c>
      <c r="F204" s="34">
        <f t="shared" si="2"/>
        <v>45683.229999999996</v>
      </c>
    </row>
    <row r="205" spans="1:6" x14ac:dyDescent="0.2">
      <c r="A205" s="179" t="s">
        <v>899</v>
      </c>
      <c r="B205" s="32" t="s">
        <v>373</v>
      </c>
      <c r="C205" s="10" t="s">
        <v>617</v>
      </c>
      <c r="D205" s="11">
        <v>23253.78</v>
      </c>
      <c r="E205" s="33">
        <v>4125.82</v>
      </c>
      <c r="F205" s="34">
        <f t="shared" si="2"/>
        <v>19127.96</v>
      </c>
    </row>
    <row r="206" spans="1:6" x14ac:dyDescent="0.2">
      <c r="A206" s="177" t="s">
        <v>413</v>
      </c>
      <c r="B206" s="32" t="s">
        <v>373</v>
      </c>
      <c r="C206" s="10" t="s">
        <v>618</v>
      </c>
      <c r="D206" s="11">
        <v>40174.75</v>
      </c>
      <c r="E206" s="33">
        <v>13619.48</v>
      </c>
      <c r="F206" s="34">
        <f t="shared" si="2"/>
        <v>26555.27</v>
      </c>
    </row>
    <row r="207" spans="1:6" x14ac:dyDescent="0.2">
      <c r="A207" s="180" t="s">
        <v>619</v>
      </c>
      <c r="B207" s="21" t="s">
        <v>373</v>
      </c>
      <c r="C207" s="22" t="s">
        <v>620</v>
      </c>
      <c r="D207" s="23">
        <v>103415888.63</v>
      </c>
      <c r="E207" s="24">
        <v>54789482.390000001</v>
      </c>
      <c r="F207" s="25">
        <f t="shared" ref="F207:F270" si="3">IF(OR(D207="-",IF(E207="-",0,E207)&gt;=IF(D207="-",0,D207)),"-",IF(D207="-",0,D207)-IF(E207="-",0,E207))</f>
        <v>48626406.239999995</v>
      </c>
    </row>
    <row r="208" spans="1:6" ht="22.5" x14ac:dyDescent="0.2">
      <c r="A208" s="177" t="s">
        <v>506</v>
      </c>
      <c r="B208" s="32" t="s">
        <v>373</v>
      </c>
      <c r="C208" s="10" t="s">
        <v>621</v>
      </c>
      <c r="D208" s="11">
        <v>103415888.63</v>
      </c>
      <c r="E208" s="33">
        <v>54789482.390000001</v>
      </c>
      <c r="F208" s="34">
        <f t="shared" si="3"/>
        <v>48626406.239999995</v>
      </c>
    </row>
    <row r="209" spans="1:6" x14ac:dyDescent="0.2">
      <c r="A209" s="177" t="s">
        <v>508</v>
      </c>
      <c r="B209" s="32" t="s">
        <v>373</v>
      </c>
      <c r="C209" s="10" t="s">
        <v>622</v>
      </c>
      <c r="D209" s="11">
        <v>103415888.63</v>
      </c>
      <c r="E209" s="33">
        <v>54789482.390000001</v>
      </c>
      <c r="F209" s="34">
        <f t="shared" si="3"/>
        <v>48626406.239999995</v>
      </c>
    </row>
    <row r="210" spans="1:6" ht="45" x14ac:dyDescent="0.2">
      <c r="A210" s="177" t="s">
        <v>570</v>
      </c>
      <c r="B210" s="32" t="s">
        <v>373</v>
      </c>
      <c r="C210" s="10" t="s">
        <v>623</v>
      </c>
      <c r="D210" s="11">
        <v>16749814.460000001</v>
      </c>
      <c r="E210" s="33">
        <v>5538463.25</v>
      </c>
      <c r="F210" s="34">
        <f t="shared" si="3"/>
        <v>11211351.210000001</v>
      </c>
    </row>
    <row r="211" spans="1:6" x14ac:dyDescent="0.2">
      <c r="A211" s="177" t="s">
        <v>510</v>
      </c>
      <c r="B211" s="32" t="s">
        <v>373</v>
      </c>
      <c r="C211" s="10" t="s">
        <v>624</v>
      </c>
      <c r="D211" s="11">
        <v>86666074.170000002</v>
      </c>
      <c r="E211" s="33">
        <v>49251019.140000001</v>
      </c>
      <c r="F211" s="34">
        <f t="shared" si="3"/>
        <v>37415055.030000001</v>
      </c>
    </row>
    <row r="212" spans="1:6" x14ac:dyDescent="0.2">
      <c r="A212" s="180" t="s">
        <v>625</v>
      </c>
      <c r="B212" s="21" t="s">
        <v>373</v>
      </c>
      <c r="C212" s="22" t="s">
        <v>626</v>
      </c>
      <c r="D212" s="23">
        <v>161479303.96000001</v>
      </c>
      <c r="E212" s="24">
        <v>67635614.159999996</v>
      </c>
      <c r="F212" s="25">
        <f t="shared" si="3"/>
        <v>93843689.800000012</v>
      </c>
    </row>
    <row r="213" spans="1:6" ht="22.5" x14ac:dyDescent="0.2">
      <c r="A213" s="177" t="s">
        <v>506</v>
      </c>
      <c r="B213" s="32" t="s">
        <v>373</v>
      </c>
      <c r="C213" s="10" t="s">
        <v>627</v>
      </c>
      <c r="D213" s="11">
        <v>161479303.96000001</v>
      </c>
      <c r="E213" s="33">
        <v>67635614.159999996</v>
      </c>
      <c r="F213" s="34">
        <f t="shared" si="3"/>
        <v>93843689.800000012</v>
      </c>
    </row>
    <row r="214" spans="1:6" x14ac:dyDescent="0.2">
      <c r="A214" s="177" t="s">
        <v>508</v>
      </c>
      <c r="B214" s="32" t="s">
        <v>373</v>
      </c>
      <c r="C214" s="10" t="s">
        <v>628</v>
      </c>
      <c r="D214" s="11">
        <v>161479303.96000001</v>
      </c>
      <c r="E214" s="33">
        <v>67635614.159999996</v>
      </c>
      <c r="F214" s="34">
        <f t="shared" si="3"/>
        <v>93843689.800000012</v>
      </c>
    </row>
    <row r="215" spans="1:6" ht="45" x14ac:dyDescent="0.2">
      <c r="A215" s="177" t="s">
        <v>570</v>
      </c>
      <c r="B215" s="32" t="s">
        <v>373</v>
      </c>
      <c r="C215" s="10" t="s">
        <v>629</v>
      </c>
      <c r="D215" s="11">
        <v>15018459.76</v>
      </c>
      <c r="E215" s="33">
        <v>9158471</v>
      </c>
      <c r="F215" s="34">
        <f t="shared" si="3"/>
        <v>5859988.7599999998</v>
      </c>
    </row>
    <row r="216" spans="1:6" x14ac:dyDescent="0.2">
      <c r="A216" s="177" t="s">
        <v>510</v>
      </c>
      <c r="B216" s="32" t="s">
        <v>373</v>
      </c>
      <c r="C216" s="10" t="s">
        <v>630</v>
      </c>
      <c r="D216" s="11">
        <v>146460844.19999999</v>
      </c>
      <c r="E216" s="33">
        <v>58477143.159999996</v>
      </c>
      <c r="F216" s="34">
        <f t="shared" si="3"/>
        <v>87983701.039999992</v>
      </c>
    </row>
    <row r="217" spans="1:6" x14ac:dyDescent="0.2">
      <c r="A217" s="176" t="s">
        <v>631</v>
      </c>
      <c r="B217" s="21" t="s">
        <v>373</v>
      </c>
      <c r="C217" s="22" t="s">
        <v>632</v>
      </c>
      <c r="D217" s="23">
        <v>34812126.549999997</v>
      </c>
      <c r="E217" s="24">
        <v>16614578.59</v>
      </c>
      <c r="F217" s="25">
        <f t="shared" si="3"/>
        <v>18197547.959999997</v>
      </c>
    </row>
    <row r="218" spans="1:6" ht="22.5" x14ac:dyDescent="0.2">
      <c r="A218" s="177" t="s">
        <v>506</v>
      </c>
      <c r="B218" s="32" t="s">
        <v>373</v>
      </c>
      <c r="C218" s="10" t="s">
        <v>633</v>
      </c>
      <c r="D218" s="11">
        <v>34812126.549999997</v>
      </c>
      <c r="E218" s="33">
        <v>16614578.59</v>
      </c>
      <c r="F218" s="34">
        <f t="shared" si="3"/>
        <v>18197547.959999997</v>
      </c>
    </row>
    <row r="219" spans="1:6" x14ac:dyDescent="0.2">
      <c r="A219" s="177" t="s">
        <v>508</v>
      </c>
      <c r="B219" s="32" t="s">
        <v>373</v>
      </c>
      <c r="C219" s="10" t="s">
        <v>634</v>
      </c>
      <c r="D219" s="11">
        <v>34812126.549999997</v>
      </c>
      <c r="E219" s="33">
        <v>16614578.59</v>
      </c>
      <c r="F219" s="34">
        <f t="shared" si="3"/>
        <v>18197547.959999997</v>
      </c>
    </row>
    <row r="220" spans="1:6" ht="45" x14ac:dyDescent="0.2">
      <c r="A220" s="177" t="s">
        <v>570</v>
      </c>
      <c r="B220" s="32" t="s">
        <v>373</v>
      </c>
      <c r="C220" s="10" t="s">
        <v>635</v>
      </c>
      <c r="D220" s="11">
        <v>32604168.059999999</v>
      </c>
      <c r="E220" s="33">
        <v>15574247</v>
      </c>
      <c r="F220" s="34">
        <f t="shared" si="3"/>
        <v>17029921.059999999</v>
      </c>
    </row>
    <row r="221" spans="1:6" x14ac:dyDescent="0.2">
      <c r="A221" s="177" t="s">
        <v>510</v>
      </c>
      <c r="B221" s="32" t="s">
        <v>373</v>
      </c>
      <c r="C221" s="10" t="s">
        <v>636</v>
      </c>
      <c r="D221" s="11">
        <v>2207958.4900000002</v>
      </c>
      <c r="E221" s="33">
        <v>1040331.59</v>
      </c>
      <c r="F221" s="34">
        <f t="shared" si="3"/>
        <v>1167626.9000000004</v>
      </c>
    </row>
    <row r="222" spans="1:6" x14ac:dyDescent="0.2">
      <c r="A222" s="176" t="s">
        <v>900</v>
      </c>
      <c r="B222" s="21" t="s">
        <v>373</v>
      </c>
      <c r="C222" s="22" t="s">
        <v>637</v>
      </c>
      <c r="D222" s="23">
        <v>1583100</v>
      </c>
      <c r="E222" s="24">
        <v>507396.9</v>
      </c>
      <c r="F222" s="25">
        <f t="shared" si="3"/>
        <v>1075703.1000000001</v>
      </c>
    </row>
    <row r="223" spans="1:6" ht="56.25" x14ac:dyDescent="0.2">
      <c r="A223" s="177" t="s">
        <v>377</v>
      </c>
      <c r="B223" s="32" t="s">
        <v>373</v>
      </c>
      <c r="C223" s="10" t="s">
        <v>638</v>
      </c>
      <c r="D223" s="11">
        <v>16396.900000000001</v>
      </c>
      <c r="E223" s="33">
        <v>16396.900000000001</v>
      </c>
      <c r="F223" s="34" t="str">
        <f t="shared" si="3"/>
        <v>-</v>
      </c>
    </row>
    <row r="224" spans="1:6" ht="22.5" x14ac:dyDescent="0.2">
      <c r="A224" s="177" t="s">
        <v>387</v>
      </c>
      <c r="B224" s="32" t="s">
        <v>373</v>
      </c>
      <c r="C224" s="10" t="s">
        <v>639</v>
      </c>
      <c r="D224" s="11">
        <v>16396.900000000001</v>
      </c>
      <c r="E224" s="33">
        <v>16396.900000000001</v>
      </c>
      <c r="F224" s="34" t="str">
        <f t="shared" si="3"/>
        <v>-</v>
      </c>
    </row>
    <row r="225" spans="1:6" ht="45" x14ac:dyDescent="0.2">
      <c r="A225" s="177" t="s">
        <v>482</v>
      </c>
      <c r="B225" s="32" t="s">
        <v>373</v>
      </c>
      <c r="C225" s="10" t="s">
        <v>640</v>
      </c>
      <c r="D225" s="11">
        <v>16396.900000000001</v>
      </c>
      <c r="E225" s="33">
        <v>16396.900000000001</v>
      </c>
      <c r="F225" s="34" t="str">
        <f t="shared" si="3"/>
        <v>-</v>
      </c>
    </row>
    <row r="226" spans="1:6" ht="22.5" x14ac:dyDescent="0.2">
      <c r="A226" s="177" t="s">
        <v>395</v>
      </c>
      <c r="B226" s="32" t="s">
        <v>373</v>
      </c>
      <c r="C226" s="10" t="s">
        <v>641</v>
      </c>
      <c r="D226" s="11">
        <v>31603.1</v>
      </c>
      <c r="E226" s="33" t="s">
        <v>43</v>
      </c>
      <c r="F226" s="34">
        <f t="shared" si="3"/>
        <v>31603.1</v>
      </c>
    </row>
    <row r="227" spans="1:6" ht="22.5" x14ac:dyDescent="0.2">
      <c r="A227" s="177" t="s">
        <v>397</v>
      </c>
      <c r="B227" s="32" t="s">
        <v>373</v>
      </c>
      <c r="C227" s="10" t="s">
        <v>642</v>
      </c>
      <c r="D227" s="11">
        <v>31603.1</v>
      </c>
      <c r="E227" s="33" t="s">
        <v>43</v>
      </c>
      <c r="F227" s="34">
        <f t="shared" si="3"/>
        <v>31603.1</v>
      </c>
    </row>
    <row r="228" spans="1:6" ht="22.5" x14ac:dyDescent="0.2">
      <c r="A228" s="177" t="s">
        <v>401</v>
      </c>
      <c r="B228" s="32" t="s">
        <v>373</v>
      </c>
      <c r="C228" s="10" t="s">
        <v>643</v>
      </c>
      <c r="D228" s="11">
        <v>31603.1</v>
      </c>
      <c r="E228" s="33" t="s">
        <v>43</v>
      </c>
      <c r="F228" s="34">
        <f t="shared" si="3"/>
        <v>31603.1</v>
      </c>
    </row>
    <row r="229" spans="1:6" ht="22.5" x14ac:dyDescent="0.2">
      <c r="A229" s="177" t="s">
        <v>506</v>
      </c>
      <c r="B229" s="32" t="s">
        <v>373</v>
      </c>
      <c r="C229" s="10" t="s">
        <v>644</v>
      </c>
      <c r="D229" s="11">
        <v>1535100</v>
      </c>
      <c r="E229" s="33">
        <v>491000</v>
      </c>
      <c r="F229" s="34">
        <f t="shared" si="3"/>
        <v>1044100</v>
      </c>
    </row>
    <row r="230" spans="1:6" x14ac:dyDescent="0.2">
      <c r="A230" s="177" t="s">
        <v>508</v>
      </c>
      <c r="B230" s="32" t="s">
        <v>373</v>
      </c>
      <c r="C230" s="10" t="s">
        <v>645</v>
      </c>
      <c r="D230" s="11">
        <v>1535100</v>
      </c>
      <c r="E230" s="33">
        <v>491000</v>
      </c>
      <c r="F230" s="34">
        <f t="shared" si="3"/>
        <v>1044100</v>
      </c>
    </row>
    <row r="231" spans="1:6" x14ac:dyDescent="0.2">
      <c r="A231" s="177" t="s">
        <v>510</v>
      </c>
      <c r="B231" s="32" t="s">
        <v>373</v>
      </c>
      <c r="C231" s="10" t="s">
        <v>646</v>
      </c>
      <c r="D231" s="11">
        <v>1535100</v>
      </c>
      <c r="E231" s="33">
        <v>491000</v>
      </c>
      <c r="F231" s="34">
        <f t="shared" si="3"/>
        <v>1044100</v>
      </c>
    </row>
    <row r="232" spans="1:6" x14ac:dyDescent="0.2">
      <c r="A232" s="180" t="s">
        <v>647</v>
      </c>
      <c r="B232" s="21" t="s">
        <v>373</v>
      </c>
      <c r="C232" s="22" t="s">
        <v>648</v>
      </c>
      <c r="D232" s="23">
        <v>6474616.7999999998</v>
      </c>
      <c r="E232" s="24">
        <v>2715556.37</v>
      </c>
      <c r="F232" s="25">
        <f t="shared" si="3"/>
        <v>3759060.4299999997</v>
      </c>
    </row>
    <row r="233" spans="1:6" ht="56.25" x14ac:dyDescent="0.2">
      <c r="A233" s="177" t="s">
        <v>377</v>
      </c>
      <c r="B233" s="32" t="s">
        <v>373</v>
      </c>
      <c r="C233" s="10" t="s">
        <v>649</v>
      </c>
      <c r="D233" s="11">
        <v>5999936.4800000004</v>
      </c>
      <c r="E233" s="33">
        <v>2620925.88</v>
      </c>
      <c r="F233" s="34">
        <f t="shared" si="3"/>
        <v>3379010.6000000006</v>
      </c>
    </row>
    <row r="234" spans="1:6" ht="22.5" x14ac:dyDescent="0.2">
      <c r="A234" s="177" t="s">
        <v>387</v>
      </c>
      <c r="B234" s="32" t="s">
        <v>373</v>
      </c>
      <c r="C234" s="10" t="s">
        <v>650</v>
      </c>
      <c r="D234" s="11">
        <v>5999936.4800000004</v>
      </c>
      <c r="E234" s="33">
        <v>2620925.88</v>
      </c>
      <c r="F234" s="34">
        <f t="shared" si="3"/>
        <v>3379010.6000000006</v>
      </c>
    </row>
    <row r="235" spans="1:6" ht="22.5" x14ac:dyDescent="0.2">
      <c r="A235" s="177" t="s">
        <v>389</v>
      </c>
      <c r="B235" s="32" t="s">
        <v>373</v>
      </c>
      <c r="C235" s="10" t="s">
        <v>651</v>
      </c>
      <c r="D235" s="11">
        <v>4598075</v>
      </c>
      <c r="E235" s="33">
        <v>1991377.05</v>
      </c>
      <c r="F235" s="34">
        <f t="shared" si="3"/>
        <v>2606697.9500000002</v>
      </c>
    </row>
    <row r="236" spans="1:6" ht="33.75" x14ac:dyDescent="0.2">
      <c r="A236" s="177" t="s">
        <v>391</v>
      </c>
      <c r="B236" s="32" t="s">
        <v>373</v>
      </c>
      <c r="C236" s="10" t="s">
        <v>652</v>
      </c>
      <c r="D236" s="11">
        <v>139480.48000000001</v>
      </c>
      <c r="E236" s="33">
        <v>6000</v>
      </c>
      <c r="F236" s="34">
        <f t="shared" si="3"/>
        <v>133480.48000000001</v>
      </c>
    </row>
    <row r="237" spans="1:6" ht="33.75" x14ac:dyDescent="0.2">
      <c r="A237" s="177" t="s">
        <v>393</v>
      </c>
      <c r="B237" s="32" t="s">
        <v>373</v>
      </c>
      <c r="C237" s="10" t="s">
        <v>653</v>
      </c>
      <c r="D237" s="11">
        <v>1262381</v>
      </c>
      <c r="E237" s="33">
        <v>623548.82999999996</v>
      </c>
      <c r="F237" s="34">
        <f t="shared" si="3"/>
        <v>638832.17000000004</v>
      </c>
    </row>
    <row r="238" spans="1:6" ht="22.5" x14ac:dyDescent="0.2">
      <c r="A238" s="177" t="s">
        <v>395</v>
      </c>
      <c r="B238" s="32" t="s">
        <v>373</v>
      </c>
      <c r="C238" s="10" t="s">
        <v>654</v>
      </c>
      <c r="D238" s="11">
        <v>407206.05</v>
      </c>
      <c r="E238" s="33">
        <v>76885.19</v>
      </c>
      <c r="F238" s="34">
        <f t="shared" si="3"/>
        <v>330320.86</v>
      </c>
    </row>
    <row r="239" spans="1:6" ht="22.5" x14ac:dyDescent="0.2">
      <c r="A239" s="177" t="s">
        <v>397</v>
      </c>
      <c r="B239" s="32" t="s">
        <v>373</v>
      </c>
      <c r="C239" s="10" t="s">
        <v>655</v>
      </c>
      <c r="D239" s="11">
        <v>407206.05</v>
      </c>
      <c r="E239" s="33">
        <v>76885.19</v>
      </c>
      <c r="F239" s="34">
        <f t="shared" si="3"/>
        <v>330320.86</v>
      </c>
    </row>
    <row r="240" spans="1:6" ht="22.5" x14ac:dyDescent="0.2">
      <c r="A240" s="177" t="s">
        <v>399</v>
      </c>
      <c r="B240" s="32" t="s">
        <v>373</v>
      </c>
      <c r="C240" s="10" t="s">
        <v>656</v>
      </c>
      <c r="D240" s="11">
        <v>138090.88</v>
      </c>
      <c r="E240" s="33">
        <v>27852.1</v>
      </c>
      <c r="F240" s="34">
        <f t="shared" si="3"/>
        <v>110238.78</v>
      </c>
    </row>
    <row r="241" spans="1:6" ht="22.5" x14ac:dyDescent="0.2">
      <c r="A241" s="177" t="s">
        <v>401</v>
      </c>
      <c r="B241" s="32" t="s">
        <v>373</v>
      </c>
      <c r="C241" s="10" t="s">
        <v>657</v>
      </c>
      <c r="D241" s="11">
        <v>269115.17</v>
      </c>
      <c r="E241" s="33">
        <v>49033.09</v>
      </c>
      <c r="F241" s="34">
        <f t="shared" si="3"/>
        <v>220082.08</v>
      </c>
    </row>
    <row r="242" spans="1:6" x14ac:dyDescent="0.2">
      <c r="A242" s="177" t="s">
        <v>403</v>
      </c>
      <c r="B242" s="32" t="s">
        <v>373</v>
      </c>
      <c r="C242" s="10" t="s">
        <v>658</v>
      </c>
      <c r="D242" s="11">
        <v>67474.27</v>
      </c>
      <c r="E242" s="33">
        <v>17745.3</v>
      </c>
      <c r="F242" s="34">
        <f t="shared" si="3"/>
        <v>49728.97</v>
      </c>
    </row>
    <row r="243" spans="1:6" x14ac:dyDescent="0.2">
      <c r="A243" s="177" t="s">
        <v>405</v>
      </c>
      <c r="B243" s="32" t="s">
        <v>373</v>
      </c>
      <c r="C243" s="10" t="s">
        <v>659</v>
      </c>
      <c r="D243" s="11">
        <v>4045.74</v>
      </c>
      <c r="E243" s="33" t="s">
        <v>43</v>
      </c>
      <c r="F243" s="34">
        <f t="shared" si="3"/>
        <v>4045.74</v>
      </c>
    </row>
    <row r="244" spans="1:6" ht="22.5" x14ac:dyDescent="0.2">
      <c r="A244" s="178" t="s">
        <v>898</v>
      </c>
      <c r="B244" s="32" t="s">
        <v>373</v>
      </c>
      <c r="C244" s="10" t="s">
        <v>660</v>
      </c>
      <c r="D244" s="11">
        <v>4045.74</v>
      </c>
      <c r="E244" s="33" t="s">
        <v>43</v>
      </c>
      <c r="F244" s="34">
        <f t="shared" si="3"/>
        <v>4045.74</v>
      </c>
    </row>
    <row r="245" spans="1:6" x14ac:dyDescent="0.2">
      <c r="A245" s="177" t="s">
        <v>408</v>
      </c>
      <c r="B245" s="32" t="s">
        <v>373</v>
      </c>
      <c r="C245" s="10" t="s">
        <v>661</v>
      </c>
      <c r="D245" s="11">
        <v>63428.53</v>
      </c>
      <c r="E245" s="33">
        <v>17745.3</v>
      </c>
      <c r="F245" s="34">
        <f t="shared" si="3"/>
        <v>45683.229999999996</v>
      </c>
    </row>
    <row r="246" spans="1:6" x14ac:dyDescent="0.2">
      <c r="A246" s="179" t="s">
        <v>899</v>
      </c>
      <c r="B246" s="32" t="s">
        <v>373</v>
      </c>
      <c r="C246" s="10" t="s">
        <v>662</v>
      </c>
      <c r="D246" s="11">
        <v>23253.78</v>
      </c>
      <c r="E246" s="33">
        <v>4125.82</v>
      </c>
      <c r="F246" s="34">
        <f t="shared" si="3"/>
        <v>19127.96</v>
      </c>
    </row>
    <row r="247" spans="1:6" x14ac:dyDescent="0.2">
      <c r="A247" s="177" t="s">
        <v>413</v>
      </c>
      <c r="B247" s="32" t="s">
        <v>373</v>
      </c>
      <c r="C247" s="10" t="s">
        <v>663</v>
      </c>
      <c r="D247" s="11">
        <v>40174.75</v>
      </c>
      <c r="E247" s="33">
        <v>13619.48</v>
      </c>
      <c r="F247" s="34">
        <f t="shared" si="3"/>
        <v>26555.27</v>
      </c>
    </row>
    <row r="248" spans="1:6" x14ac:dyDescent="0.2">
      <c r="A248" s="180" t="s">
        <v>664</v>
      </c>
      <c r="B248" s="21" t="s">
        <v>373</v>
      </c>
      <c r="C248" s="22" t="s">
        <v>665</v>
      </c>
      <c r="D248" s="23">
        <v>27886336.449999999</v>
      </c>
      <c r="E248" s="24">
        <v>11821644.84</v>
      </c>
      <c r="F248" s="25">
        <f t="shared" si="3"/>
        <v>16064691.609999999</v>
      </c>
    </row>
    <row r="249" spans="1:6" ht="56.25" x14ac:dyDescent="0.2">
      <c r="A249" s="177" t="s">
        <v>377</v>
      </c>
      <c r="B249" s="32" t="s">
        <v>373</v>
      </c>
      <c r="C249" s="10" t="s">
        <v>666</v>
      </c>
      <c r="D249" s="11">
        <v>30000</v>
      </c>
      <c r="E249" s="33">
        <v>17584</v>
      </c>
      <c r="F249" s="34">
        <f t="shared" si="3"/>
        <v>12416</v>
      </c>
    </row>
    <row r="250" spans="1:6" ht="22.5" x14ac:dyDescent="0.2">
      <c r="A250" s="177" t="s">
        <v>387</v>
      </c>
      <c r="B250" s="32" t="s">
        <v>373</v>
      </c>
      <c r="C250" s="10" t="s">
        <v>667</v>
      </c>
      <c r="D250" s="11">
        <v>30000</v>
      </c>
      <c r="E250" s="33">
        <v>17584</v>
      </c>
      <c r="F250" s="34">
        <f t="shared" si="3"/>
        <v>12416</v>
      </c>
    </row>
    <row r="251" spans="1:6" ht="45" x14ac:dyDescent="0.2">
      <c r="A251" s="177" t="s">
        <v>482</v>
      </c>
      <c r="B251" s="32" t="s">
        <v>373</v>
      </c>
      <c r="C251" s="10" t="s">
        <v>668</v>
      </c>
      <c r="D251" s="11">
        <v>30000</v>
      </c>
      <c r="E251" s="33">
        <v>17584</v>
      </c>
      <c r="F251" s="34">
        <f t="shared" si="3"/>
        <v>12416</v>
      </c>
    </row>
    <row r="252" spans="1:6" ht="22.5" x14ac:dyDescent="0.2">
      <c r="A252" s="177" t="s">
        <v>395</v>
      </c>
      <c r="B252" s="32" t="s">
        <v>373</v>
      </c>
      <c r="C252" s="10" t="s">
        <v>669</v>
      </c>
      <c r="D252" s="11">
        <v>285000</v>
      </c>
      <c r="E252" s="33">
        <v>55000</v>
      </c>
      <c r="F252" s="34">
        <f t="shared" si="3"/>
        <v>230000</v>
      </c>
    </row>
    <row r="253" spans="1:6" ht="22.5" x14ac:dyDescent="0.2">
      <c r="A253" s="177" t="s">
        <v>397</v>
      </c>
      <c r="B253" s="32" t="s">
        <v>373</v>
      </c>
      <c r="C253" s="10" t="s">
        <v>670</v>
      </c>
      <c r="D253" s="11">
        <v>285000</v>
      </c>
      <c r="E253" s="33">
        <v>55000</v>
      </c>
      <c r="F253" s="34">
        <f t="shared" si="3"/>
        <v>230000</v>
      </c>
    </row>
    <row r="254" spans="1:6" ht="22.5" x14ac:dyDescent="0.2">
      <c r="A254" s="177" t="s">
        <v>401</v>
      </c>
      <c r="B254" s="32" t="s">
        <v>373</v>
      </c>
      <c r="C254" s="10" t="s">
        <v>671</v>
      </c>
      <c r="D254" s="11">
        <v>285000</v>
      </c>
      <c r="E254" s="33">
        <v>55000</v>
      </c>
      <c r="F254" s="34">
        <f t="shared" si="3"/>
        <v>230000</v>
      </c>
    </row>
    <row r="255" spans="1:6" ht="22.5" x14ac:dyDescent="0.2">
      <c r="A255" s="177" t="s">
        <v>506</v>
      </c>
      <c r="B255" s="32" t="s">
        <v>373</v>
      </c>
      <c r="C255" s="10" t="s">
        <v>672</v>
      </c>
      <c r="D255" s="11">
        <v>27571336.449999999</v>
      </c>
      <c r="E255" s="33">
        <v>11749060.84</v>
      </c>
      <c r="F255" s="34">
        <f t="shared" si="3"/>
        <v>15822275.609999999</v>
      </c>
    </row>
    <row r="256" spans="1:6" x14ac:dyDescent="0.2">
      <c r="A256" s="177" t="s">
        <v>508</v>
      </c>
      <c r="B256" s="32" t="s">
        <v>373</v>
      </c>
      <c r="C256" s="10" t="s">
        <v>673</v>
      </c>
      <c r="D256" s="11">
        <v>27471336.449999999</v>
      </c>
      <c r="E256" s="33">
        <v>11749060.84</v>
      </c>
      <c r="F256" s="34">
        <f t="shared" si="3"/>
        <v>15722275.609999999</v>
      </c>
    </row>
    <row r="257" spans="1:6" ht="45" x14ac:dyDescent="0.2">
      <c r="A257" s="177" t="s">
        <v>570</v>
      </c>
      <c r="B257" s="32" t="s">
        <v>373</v>
      </c>
      <c r="C257" s="10" t="s">
        <v>674</v>
      </c>
      <c r="D257" s="11">
        <v>21368223.609999999</v>
      </c>
      <c r="E257" s="33">
        <v>7641675</v>
      </c>
      <c r="F257" s="34">
        <f t="shared" si="3"/>
        <v>13726548.609999999</v>
      </c>
    </row>
    <row r="258" spans="1:6" x14ac:dyDescent="0.2">
      <c r="A258" s="177" t="s">
        <v>510</v>
      </c>
      <c r="B258" s="32" t="s">
        <v>373</v>
      </c>
      <c r="C258" s="10" t="s">
        <v>675</v>
      </c>
      <c r="D258" s="11">
        <v>6103112.8399999999</v>
      </c>
      <c r="E258" s="33">
        <v>4107385.84</v>
      </c>
      <c r="F258" s="34">
        <f t="shared" si="3"/>
        <v>1995727</v>
      </c>
    </row>
    <row r="259" spans="1:6" ht="22.5" x14ac:dyDescent="0.2">
      <c r="A259" s="177" t="s">
        <v>676</v>
      </c>
      <c r="B259" s="32" t="s">
        <v>373</v>
      </c>
      <c r="C259" s="10" t="s">
        <v>677</v>
      </c>
      <c r="D259" s="11">
        <v>100000</v>
      </c>
      <c r="E259" s="33" t="s">
        <v>43</v>
      </c>
      <c r="F259" s="34">
        <f t="shared" si="3"/>
        <v>100000</v>
      </c>
    </row>
    <row r="260" spans="1:6" ht="78.75" x14ac:dyDescent="0.2">
      <c r="A260" s="181" t="s">
        <v>678</v>
      </c>
      <c r="B260" s="32" t="s">
        <v>373</v>
      </c>
      <c r="C260" s="10" t="s">
        <v>679</v>
      </c>
      <c r="D260" s="11">
        <v>100000</v>
      </c>
      <c r="E260" s="33" t="s">
        <v>43</v>
      </c>
      <c r="F260" s="34">
        <f t="shared" si="3"/>
        <v>100000</v>
      </c>
    </row>
    <row r="261" spans="1:6" x14ac:dyDescent="0.2">
      <c r="A261" s="180" t="s">
        <v>680</v>
      </c>
      <c r="B261" s="21" t="s">
        <v>373</v>
      </c>
      <c r="C261" s="22" t="s">
        <v>681</v>
      </c>
      <c r="D261" s="23">
        <v>27856336.449999999</v>
      </c>
      <c r="E261" s="24">
        <v>11804060.84</v>
      </c>
      <c r="F261" s="25">
        <f t="shared" si="3"/>
        <v>16052275.609999999</v>
      </c>
    </row>
    <row r="262" spans="1:6" ht="22.5" x14ac:dyDescent="0.2">
      <c r="A262" s="177" t="s">
        <v>395</v>
      </c>
      <c r="B262" s="32" t="s">
        <v>373</v>
      </c>
      <c r="C262" s="10" t="s">
        <v>682</v>
      </c>
      <c r="D262" s="11">
        <v>285000</v>
      </c>
      <c r="E262" s="33">
        <v>55000</v>
      </c>
      <c r="F262" s="34">
        <f t="shared" si="3"/>
        <v>230000</v>
      </c>
    </row>
    <row r="263" spans="1:6" ht="22.5" x14ac:dyDescent="0.2">
      <c r="A263" s="177" t="s">
        <v>397</v>
      </c>
      <c r="B263" s="32" t="s">
        <v>373</v>
      </c>
      <c r="C263" s="10" t="s">
        <v>683</v>
      </c>
      <c r="D263" s="11">
        <v>285000</v>
      </c>
      <c r="E263" s="33">
        <v>55000</v>
      </c>
      <c r="F263" s="34">
        <f t="shared" si="3"/>
        <v>230000</v>
      </c>
    </row>
    <row r="264" spans="1:6" ht="22.5" x14ac:dyDescent="0.2">
      <c r="A264" s="177" t="s">
        <v>401</v>
      </c>
      <c r="B264" s="32" t="s">
        <v>373</v>
      </c>
      <c r="C264" s="10" t="s">
        <v>684</v>
      </c>
      <c r="D264" s="11">
        <v>285000</v>
      </c>
      <c r="E264" s="33">
        <v>55000</v>
      </c>
      <c r="F264" s="34">
        <f t="shared" si="3"/>
        <v>230000</v>
      </c>
    </row>
    <row r="265" spans="1:6" ht="22.5" x14ac:dyDescent="0.2">
      <c r="A265" s="177" t="s">
        <v>506</v>
      </c>
      <c r="B265" s="32" t="s">
        <v>373</v>
      </c>
      <c r="C265" s="10" t="s">
        <v>685</v>
      </c>
      <c r="D265" s="11">
        <v>27571336.449999999</v>
      </c>
      <c r="E265" s="33">
        <v>11749060.84</v>
      </c>
      <c r="F265" s="34">
        <f t="shared" si="3"/>
        <v>15822275.609999999</v>
      </c>
    </row>
    <row r="266" spans="1:6" x14ac:dyDescent="0.2">
      <c r="A266" s="177" t="s">
        <v>508</v>
      </c>
      <c r="B266" s="32" t="s">
        <v>373</v>
      </c>
      <c r="C266" s="10" t="s">
        <v>686</v>
      </c>
      <c r="D266" s="11">
        <v>27471336.449999999</v>
      </c>
      <c r="E266" s="33">
        <v>11749060.84</v>
      </c>
      <c r="F266" s="34">
        <f t="shared" si="3"/>
        <v>15722275.609999999</v>
      </c>
    </row>
    <row r="267" spans="1:6" ht="45" x14ac:dyDescent="0.2">
      <c r="A267" s="177" t="s">
        <v>570</v>
      </c>
      <c r="B267" s="32" t="s">
        <v>373</v>
      </c>
      <c r="C267" s="10" t="s">
        <v>687</v>
      </c>
      <c r="D267" s="11">
        <v>21368223.609999999</v>
      </c>
      <c r="E267" s="33">
        <v>7641675</v>
      </c>
      <c r="F267" s="34">
        <f t="shared" si="3"/>
        <v>13726548.609999999</v>
      </c>
    </row>
    <row r="268" spans="1:6" x14ac:dyDescent="0.2">
      <c r="A268" s="177" t="s">
        <v>510</v>
      </c>
      <c r="B268" s="32" t="s">
        <v>373</v>
      </c>
      <c r="C268" s="10" t="s">
        <v>688</v>
      </c>
      <c r="D268" s="11">
        <v>6103112.8399999999</v>
      </c>
      <c r="E268" s="33">
        <v>4107385.84</v>
      </c>
      <c r="F268" s="34">
        <f t="shared" si="3"/>
        <v>1995727</v>
      </c>
    </row>
    <row r="269" spans="1:6" ht="22.5" x14ac:dyDescent="0.2">
      <c r="A269" s="177" t="s">
        <v>676</v>
      </c>
      <c r="B269" s="32" t="s">
        <v>373</v>
      </c>
      <c r="C269" s="10" t="s">
        <v>689</v>
      </c>
      <c r="D269" s="11">
        <v>100000</v>
      </c>
      <c r="E269" s="33" t="s">
        <v>43</v>
      </c>
      <c r="F269" s="34">
        <f t="shared" si="3"/>
        <v>100000</v>
      </c>
    </row>
    <row r="270" spans="1:6" ht="78.75" x14ac:dyDescent="0.2">
      <c r="A270" s="181" t="s">
        <v>678</v>
      </c>
      <c r="B270" s="32" t="s">
        <v>373</v>
      </c>
      <c r="C270" s="10" t="s">
        <v>690</v>
      </c>
      <c r="D270" s="11">
        <v>100000</v>
      </c>
      <c r="E270" s="33" t="s">
        <v>43</v>
      </c>
      <c r="F270" s="34">
        <f t="shared" si="3"/>
        <v>100000</v>
      </c>
    </row>
    <row r="271" spans="1:6" ht="22.5" x14ac:dyDescent="0.2">
      <c r="A271" s="180" t="s">
        <v>691</v>
      </c>
      <c r="B271" s="21" t="s">
        <v>373</v>
      </c>
      <c r="C271" s="22" t="s">
        <v>692</v>
      </c>
      <c r="D271" s="23">
        <v>30000</v>
      </c>
      <c r="E271" s="24">
        <v>17584</v>
      </c>
      <c r="F271" s="25">
        <f t="shared" ref="F271:F334" si="4">IF(OR(D271="-",IF(E271="-",0,E271)&gt;=IF(D271="-",0,D271)),"-",IF(D271="-",0,D271)-IF(E271="-",0,E271))</f>
        <v>12416</v>
      </c>
    </row>
    <row r="272" spans="1:6" ht="56.25" x14ac:dyDescent="0.2">
      <c r="A272" s="177" t="s">
        <v>377</v>
      </c>
      <c r="B272" s="32" t="s">
        <v>373</v>
      </c>
      <c r="C272" s="10" t="s">
        <v>693</v>
      </c>
      <c r="D272" s="11">
        <v>30000</v>
      </c>
      <c r="E272" s="33">
        <v>17584</v>
      </c>
      <c r="F272" s="34">
        <f t="shared" si="4"/>
        <v>12416</v>
      </c>
    </row>
    <row r="273" spans="1:6" ht="22.5" x14ac:dyDescent="0.2">
      <c r="A273" s="177" t="s">
        <v>387</v>
      </c>
      <c r="B273" s="32" t="s">
        <v>373</v>
      </c>
      <c r="C273" s="10" t="s">
        <v>694</v>
      </c>
      <c r="D273" s="11">
        <v>30000</v>
      </c>
      <c r="E273" s="33">
        <v>17584</v>
      </c>
      <c r="F273" s="34">
        <f t="shared" si="4"/>
        <v>12416</v>
      </c>
    </row>
    <row r="274" spans="1:6" ht="45" x14ac:dyDescent="0.2">
      <c r="A274" s="177" t="s">
        <v>482</v>
      </c>
      <c r="B274" s="32" t="s">
        <v>373</v>
      </c>
      <c r="C274" s="10" t="s">
        <v>695</v>
      </c>
      <c r="D274" s="11">
        <v>30000</v>
      </c>
      <c r="E274" s="33">
        <v>17584</v>
      </c>
      <c r="F274" s="34">
        <f t="shared" si="4"/>
        <v>12416</v>
      </c>
    </row>
    <row r="275" spans="1:6" x14ac:dyDescent="0.2">
      <c r="A275" s="180" t="s">
        <v>696</v>
      </c>
      <c r="B275" s="21" t="s">
        <v>373</v>
      </c>
      <c r="C275" s="22" t="s">
        <v>697</v>
      </c>
      <c r="D275" s="23">
        <v>20161050.059999999</v>
      </c>
      <c r="E275" s="24">
        <v>6448503.9400000004</v>
      </c>
      <c r="F275" s="25">
        <f t="shared" si="4"/>
        <v>13712546.119999997</v>
      </c>
    </row>
    <row r="276" spans="1:6" ht="56.25" x14ac:dyDescent="0.2">
      <c r="A276" s="177" t="s">
        <v>377</v>
      </c>
      <c r="B276" s="32" t="s">
        <v>373</v>
      </c>
      <c r="C276" s="10" t="s">
        <v>698</v>
      </c>
      <c r="D276" s="11">
        <v>2900</v>
      </c>
      <c r="E276" s="33">
        <v>2900</v>
      </c>
      <c r="F276" s="34" t="str">
        <f t="shared" si="4"/>
        <v>-</v>
      </c>
    </row>
    <row r="277" spans="1:6" ht="22.5" x14ac:dyDescent="0.2">
      <c r="A277" s="177" t="s">
        <v>387</v>
      </c>
      <c r="B277" s="32" t="s">
        <v>373</v>
      </c>
      <c r="C277" s="10" t="s">
        <v>699</v>
      </c>
      <c r="D277" s="11">
        <v>2900</v>
      </c>
      <c r="E277" s="33">
        <v>2900</v>
      </c>
      <c r="F277" s="34" t="str">
        <f t="shared" si="4"/>
        <v>-</v>
      </c>
    </row>
    <row r="278" spans="1:6" ht="45" x14ac:dyDescent="0.2">
      <c r="A278" s="177" t="s">
        <v>482</v>
      </c>
      <c r="B278" s="32" t="s">
        <v>373</v>
      </c>
      <c r="C278" s="10" t="s">
        <v>700</v>
      </c>
      <c r="D278" s="11">
        <v>2900</v>
      </c>
      <c r="E278" s="33">
        <v>2900</v>
      </c>
      <c r="F278" s="34" t="str">
        <f t="shared" si="4"/>
        <v>-</v>
      </c>
    </row>
    <row r="279" spans="1:6" ht="22.5" x14ac:dyDescent="0.2">
      <c r="A279" s="177" t="s">
        <v>395</v>
      </c>
      <c r="B279" s="32" t="s">
        <v>373</v>
      </c>
      <c r="C279" s="10" t="s">
        <v>701</v>
      </c>
      <c r="D279" s="11">
        <v>2733988</v>
      </c>
      <c r="E279" s="33">
        <v>65965</v>
      </c>
      <c r="F279" s="34">
        <f t="shared" si="4"/>
        <v>2668023</v>
      </c>
    </row>
    <row r="280" spans="1:6" ht="22.5" x14ac:dyDescent="0.2">
      <c r="A280" s="177" t="s">
        <v>397</v>
      </c>
      <c r="B280" s="32" t="s">
        <v>373</v>
      </c>
      <c r="C280" s="10" t="s">
        <v>702</v>
      </c>
      <c r="D280" s="11">
        <v>2733988</v>
      </c>
      <c r="E280" s="33">
        <v>65965</v>
      </c>
      <c r="F280" s="34">
        <f t="shared" si="4"/>
        <v>2668023</v>
      </c>
    </row>
    <row r="281" spans="1:6" ht="22.5" x14ac:dyDescent="0.2">
      <c r="A281" s="177" t="s">
        <v>401</v>
      </c>
      <c r="B281" s="32" t="s">
        <v>373</v>
      </c>
      <c r="C281" s="10" t="s">
        <v>703</v>
      </c>
      <c r="D281" s="11">
        <v>2733988</v>
      </c>
      <c r="E281" s="33">
        <v>65965</v>
      </c>
      <c r="F281" s="34">
        <f t="shared" si="4"/>
        <v>2668023</v>
      </c>
    </row>
    <row r="282" spans="1:6" x14ac:dyDescent="0.2">
      <c r="A282" s="177" t="s">
        <v>704</v>
      </c>
      <c r="B282" s="32" t="s">
        <v>373</v>
      </c>
      <c r="C282" s="10" t="s">
        <v>705</v>
      </c>
      <c r="D282" s="11">
        <v>9878990.0600000005</v>
      </c>
      <c r="E282" s="33">
        <v>3076846.94</v>
      </c>
      <c r="F282" s="34">
        <f t="shared" si="4"/>
        <v>6802143.120000001</v>
      </c>
    </row>
    <row r="283" spans="1:6" x14ac:dyDescent="0.2">
      <c r="A283" s="177" t="s">
        <v>706</v>
      </c>
      <c r="B283" s="32" t="s">
        <v>373</v>
      </c>
      <c r="C283" s="10" t="s">
        <v>707</v>
      </c>
      <c r="D283" s="11">
        <v>6829151.1600000001</v>
      </c>
      <c r="E283" s="33">
        <v>2478956.2599999998</v>
      </c>
      <c r="F283" s="34">
        <f t="shared" si="4"/>
        <v>4350194.9000000004</v>
      </c>
    </row>
    <row r="284" spans="1:6" x14ac:dyDescent="0.2">
      <c r="A284" s="177" t="s">
        <v>708</v>
      </c>
      <c r="B284" s="32" t="s">
        <v>373</v>
      </c>
      <c r="C284" s="10" t="s">
        <v>709</v>
      </c>
      <c r="D284" s="11">
        <v>6829151.1600000001</v>
      </c>
      <c r="E284" s="33">
        <v>2478956.2599999998</v>
      </c>
      <c r="F284" s="34">
        <f t="shared" si="4"/>
        <v>4350194.9000000004</v>
      </c>
    </row>
    <row r="285" spans="1:6" ht="22.5" x14ac:dyDescent="0.2">
      <c r="A285" s="177" t="s">
        <v>710</v>
      </c>
      <c r="B285" s="32" t="s">
        <v>373</v>
      </c>
      <c r="C285" s="10" t="s">
        <v>711</v>
      </c>
      <c r="D285" s="11">
        <v>2689838.9</v>
      </c>
      <c r="E285" s="33">
        <v>487890.68</v>
      </c>
      <c r="F285" s="34">
        <f t="shared" si="4"/>
        <v>2201948.2199999997</v>
      </c>
    </row>
    <row r="286" spans="1:6" ht="22.5" x14ac:dyDescent="0.2">
      <c r="A286" s="177" t="s">
        <v>712</v>
      </c>
      <c r="B286" s="32" t="s">
        <v>373</v>
      </c>
      <c r="C286" s="10" t="s">
        <v>713</v>
      </c>
      <c r="D286" s="11">
        <v>1931804</v>
      </c>
      <c r="E286" s="33">
        <v>487890.68</v>
      </c>
      <c r="F286" s="34">
        <f t="shared" si="4"/>
        <v>1443913.32</v>
      </c>
    </row>
    <row r="287" spans="1:6" x14ac:dyDescent="0.2">
      <c r="A287" s="177" t="s">
        <v>714</v>
      </c>
      <c r="B287" s="32" t="s">
        <v>373</v>
      </c>
      <c r="C287" s="10" t="s">
        <v>715</v>
      </c>
      <c r="D287" s="11">
        <v>758034.9</v>
      </c>
      <c r="E287" s="33" t="s">
        <v>43</v>
      </c>
      <c r="F287" s="34">
        <f t="shared" si="4"/>
        <v>758034.9</v>
      </c>
    </row>
    <row r="288" spans="1:6" x14ac:dyDescent="0.2">
      <c r="A288" s="177" t="s">
        <v>716</v>
      </c>
      <c r="B288" s="32" t="s">
        <v>373</v>
      </c>
      <c r="C288" s="10" t="s">
        <v>717</v>
      </c>
      <c r="D288" s="11">
        <v>360000</v>
      </c>
      <c r="E288" s="33">
        <v>110000</v>
      </c>
      <c r="F288" s="34">
        <f t="shared" si="4"/>
        <v>250000</v>
      </c>
    </row>
    <row r="289" spans="1:6" ht="33.75" x14ac:dyDescent="0.2">
      <c r="A289" s="177" t="s">
        <v>562</v>
      </c>
      <c r="B289" s="32" t="s">
        <v>373</v>
      </c>
      <c r="C289" s="10" t="s">
        <v>718</v>
      </c>
      <c r="D289" s="11">
        <v>1170400</v>
      </c>
      <c r="E289" s="33">
        <v>302000</v>
      </c>
      <c r="F289" s="34">
        <f t="shared" si="4"/>
        <v>868400</v>
      </c>
    </row>
    <row r="290" spans="1:6" x14ac:dyDescent="0.2">
      <c r="A290" s="177" t="s">
        <v>564</v>
      </c>
      <c r="B290" s="32" t="s">
        <v>373</v>
      </c>
      <c r="C290" s="10" t="s">
        <v>719</v>
      </c>
      <c r="D290" s="11">
        <v>1170400</v>
      </c>
      <c r="E290" s="33">
        <v>302000</v>
      </c>
      <c r="F290" s="34">
        <f t="shared" si="4"/>
        <v>868400</v>
      </c>
    </row>
    <row r="291" spans="1:6" ht="33.75" x14ac:dyDescent="0.2">
      <c r="A291" s="177" t="s">
        <v>720</v>
      </c>
      <c r="B291" s="32" t="s">
        <v>373</v>
      </c>
      <c r="C291" s="10" t="s">
        <v>721</v>
      </c>
      <c r="D291" s="11">
        <v>1170400</v>
      </c>
      <c r="E291" s="33">
        <v>302000</v>
      </c>
      <c r="F291" s="34">
        <f t="shared" si="4"/>
        <v>868400</v>
      </c>
    </row>
    <row r="292" spans="1:6" ht="22.5" x14ac:dyDescent="0.2">
      <c r="A292" s="177" t="s">
        <v>506</v>
      </c>
      <c r="B292" s="32" t="s">
        <v>373</v>
      </c>
      <c r="C292" s="10" t="s">
        <v>722</v>
      </c>
      <c r="D292" s="11">
        <v>6374772</v>
      </c>
      <c r="E292" s="33">
        <v>3000792</v>
      </c>
      <c r="F292" s="34">
        <f t="shared" si="4"/>
        <v>3373980</v>
      </c>
    </row>
    <row r="293" spans="1:6" x14ac:dyDescent="0.2">
      <c r="A293" s="177" t="s">
        <v>508</v>
      </c>
      <c r="B293" s="32" t="s">
        <v>373</v>
      </c>
      <c r="C293" s="10" t="s">
        <v>723</v>
      </c>
      <c r="D293" s="11">
        <v>6374772</v>
      </c>
      <c r="E293" s="33">
        <v>3000792</v>
      </c>
      <c r="F293" s="34">
        <f t="shared" si="4"/>
        <v>3373980</v>
      </c>
    </row>
    <row r="294" spans="1:6" x14ac:dyDescent="0.2">
      <c r="A294" s="177" t="s">
        <v>510</v>
      </c>
      <c r="B294" s="32" t="s">
        <v>373</v>
      </c>
      <c r="C294" s="10" t="s">
        <v>724</v>
      </c>
      <c r="D294" s="11">
        <v>6374772</v>
      </c>
      <c r="E294" s="33">
        <v>3000792</v>
      </c>
      <c r="F294" s="34">
        <f t="shared" si="4"/>
        <v>3373980</v>
      </c>
    </row>
    <row r="295" spans="1:6" x14ac:dyDescent="0.2">
      <c r="A295" s="180" t="s">
        <v>725</v>
      </c>
      <c r="B295" s="21" t="s">
        <v>373</v>
      </c>
      <c r="C295" s="22" t="s">
        <v>726</v>
      </c>
      <c r="D295" s="23">
        <v>6829151.1600000001</v>
      </c>
      <c r="E295" s="24">
        <v>2478956.2599999998</v>
      </c>
      <c r="F295" s="25">
        <f t="shared" si="4"/>
        <v>4350194.9000000004</v>
      </c>
    </row>
    <row r="296" spans="1:6" x14ac:dyDescent="0.2">
      <c r="A296" s="177" t="s">
        <v>704</v>
      </c>
      <c r="B296" s="32" t="s">
        <v>373</v>
      </c>
      <c r="C296" s="10" t="s">
        <v>727</v>
      </c>
      <c r="D296" s="11">
        <v>6829151.1600000001</v>
      </c>
      <c r="E296" s="33">
        <v>2478956.2599999998</v>
      </c>
      <c r="F296" s="34">
        <f t="shared" si="4"/>
        <v>4350194.9000000004</v>
      </c>
    </row>
    <row r="297" spans="1:6" x14ac:dyDescent="0.2">
      <c r="A297" s="177" t="s">
        <v>706</v>
      </c>
      <c r="B297" s="32" t="s">
        <v>373</v>
      </c>
      <c r="C297" s="10" t="s">
        <v>728</v>
      </c>
      <c r="D297" s="11">
        <v>6829151.1600000001</v>
      </c>
      <c r="E297" s="33">
        <v>2478956.2599999998</v>
      </c>
      <c r="F297" s="34">
        <f t="shared" si="4"/>
        <v>4350194.9000000004</v>
      </c>
    </row>
    <row r="298" spans="1:6" x14ac:dyDescent="0.2">
      <c r="A298" s="177" t="s">
        <v>708</v>
      </c>
      <c r="B298" s="32" t="s">
        <v>373</v>
      </c>
      <c r="C298" s="10" t="s">
        <v>729</v>
      </c>
      <c r="D298" s="11">
        <v>6829151.1600000001</v>
      </c>
      <c r="E298" s="33">
        <v>2478956.2599999998</v>
      </c>
      <c r="F298" s="34">
        <f t="shared" si="4"/>
        <v>4350194.9000000004</v>
      </c>
    </row>
    <row r="299" spans="1:6" x14ac:dyDescent="0.2">
      <c r="A299" s="180" t="s">
        <v>730</v>
      </c>
      <c r="B299" s="21" t="s">
        <v>373</v>
      </c>
      <c r="C299" s="22" t="s">
        <v>731</v>
      </c>
      <c r="D299" s="23">
        <v>2454838.9</v>
      </c>
      <c r="E299" s="24">
        <v>330480</v>
      </c>
      <c r="F299" s="25">
        <f t="shared" si="4"/>
        <v>2124358.9</v>
      </c>
    </row>
    <row r="300" spans="1:6" x14ac:dyDescent="0.2">
      <c r="A300" s="177" t="s">
        <v>704</v>
      </c>
      <c r="B300" s="32" t="s">
        <v>373</v>
      </c>
      <c r="C300" s="10" t="s">
        <v>732</v>
      </c>
      <c r="D300" s="11">
        <v>2454838.9</v>
      </c>
      <c r="E300" s="33">
        <v>330480</v>
      </c>
      <c r="F300" s="34">
        <f t="shared" si="4"/>
        <v>2124358.9</v>
      </c>
    </row>
    <row r="301" spans="1:6" ht="22.5" x14ac:dyDescent="0.2">
      <c r="A301" s="177" t="s">
        <v>710</v>
      </c>
      <c r="B301" s="32" t="s">
        <v>373</v>
      </c>
      <c r="C301" s="10" t="s">
        <v>733</v>
      </c>
      <c r="D301" s="11">
        <v>2454838.9</v>
      </c>
      <c r="E301" s="33">
        <v>330480</v>
      </c>
      <c r="F301" s="34">
        <f t="shared" si="4"/>
        <v>2124358.9</v>
      </c>
    </row>
    <row r="302" spans="1:6" ht="22.5" x14ac:dyDescent="0.2">
      <c r="A302" s="177" t="s">
        <v>712</v>
      </c>
      <c r="B302" s="32" t="s">
        <v>373</v>
      </c>
      <c r="C302" s="10" t="s">
        <v>734</v>
      </c>
      <c r="D302" s="11">
        <v>1696804</v>
      </c>
      <c r="E302" s="33">
        <v>330480</v>
      </c>
      <c r="F302" s="34">
        <f t="shared" si="4"/>
        <v>1366324</v>
      </c>
    </row>
    <row r="303" spans="1:6" x14ac:dyDescent="0.2">
      <c r="A303" s="177" t="s">
        <v>714</v>
      </c>
      <c r="B303" s="32" t="s">
        <v>373</v>
      </c>
      <c r="C303" s="10" t="s">
        <v>735</v>
      </c>
      <c r="D303" s="11">
        <v>758034.9</v>
      </c>
      <c r="E303" s="33" t="s">
        <v>43</v>
      </c>
      <c r="F303" s="34">
        <f t="shared" si="4"/>
        <v>758034.9</v>
      </c>
    </row>
    <row r="304" spans="1:6" x14ac:dyDescent="0.2">
      <c r="A304" s="180" t="s">
        <v>736</v>
      </c>
      <c r="B304" s="21" t="s">
        <v>373</v>
      </c>
      <c r="C304" s="22" t="s">
        <v>737</v>
      </c>
      <c r="D304" s="23">
        <v>6510300</v>
      </c>
      <c r="E304" s="24">
        <v>2627000</v>
      </c>
      <c r="F304" s="25">
        <f t="shared" si="4"/>
        <v>3883300</v>
      </c>
    </row>
    <row r="305" spans="1:6" ht="22.5" x14ac:dyDescent="0.2">
      <c r="A305" s="179" t="s">
        <v>901</v>
      </c>
      <c r="B305" s="32" t="s">
        <v>373</v>
      </c>
      <c r="C305" s="10" t="s">
        <v>738</v>
      </c>
      <c r="D305" s="11">
        <v>1170400</v>
      </c>
      <c r="E305" s="33">
        <v>302000</v>
      </c>
      <c r="F305" s="34">
        <f t="shared" si="4"/>
        <v>868400</v>
      </c>
    </row>
    <row r="306" spans="1:6" x14ac:dyDescent="0.2">
      <c r="A306" s="177" t="s">
        <v>564</v>
      </c>
      <c r="B306" s="32" t="s">
        <v>373</v>
      </c>
      <c r="C306" s="10" t="s">
        <v>739</v>
      </c>
      <c r="D306" s="11">
        <v>1170400</v>
      </c>
      <c r="E306" s="33">
        <v>302000</v>
      </c>
      <c r="F306" s="34">
        <f t="shared" si="4"/>
        <v>868400</v>
      </c>
    </row>
    <row r="307" spans="1:6" ht="33.75" x14ac:dyDescent="0.2">
      <c r="A307" s="177" t="s">
        <v>720</v>
      </c>
      <c r="B307" s="32" t="s">
        <v>373</v>
      </c>
      <c r="C307" s="10" t="s">
        <v>740</v>
      </c>
      <c r="D307" s="11">
        <v>1170400</v>
      </c>
      <c r="E307" s="33">
        <v>302000</v>
      </c>
      <c r="F307" s="34">
        <f t="shared" si="4"/>
        <v>868400</v>
      </c>
    </row>
    <row r="308" spans="1:6" ht="22.5" x14ac:dyDescent="0.2">
      <c r="A308" s="177" t="s">
        <v>506</v>
      </c>
      <c r="B308" s="32" t="s">
        <v>373</v>
      </c>
      <c r="C308" s="10" t="s">
        <v>741</v>
      </c>
      <c r="D308" s="11">
        <v>5339900</v>
      </c>
      <c r="E308" s="33">
        <v>2325000</v>
      </c>
      <c r="F308" s="34">
        <f t="shared" si="4"/>
        <v>3014900</v>
      </c>
    </row>
    <row r="309" spans="1:6" x14ac:dyDescent="0.2">
      <c r="A309" s="177" t="s">
        <v>508</v>
      </c>
      <c r="B309" s="32" t="s">
        <v>373</v>
      </c>
      <c r="C309" s="10" t="s">
        <v>742</v>
      </c>
      <c r="D309" s="11">
        <v>5339900</v>
      </c>
      <c r="E309" s="33">
        <v>2325000</v>
      </c>
      <c r="F309" s="34">
        <f t="shared" si="4"/>
        <v>3014900</v>
      </c>
    </row>
    <row r="310" spans="1:6" x14ac:dyDescent="0.2">
      <c r="A310" s="177" t="s">
        <v>510</v>
      </c>
      <c r="B310" s="32" t="s">
        <v>373</v>
      </c>
      <c r="C310" s="10" t="s">
        <v>743</v>
      </c>
      <c r="D310" s="11">
        <v>5339900</v>
      </c>
      <c r="E310" s="33">
        <v>2325000</v>
      </c>
      <c r="F310" s="34">
        <f t="shared" si="4"/>
        <v>3014900</v>
      </c>
    </row>
    <row r="311" spans="1:6" x14ac:dyDescent="0.2">
      <c r="A311" s="180" t="s">
        <v>744</v>
      </c>
      <c r="B311" s="21" t="s">
        <v>373</v>
      </c>
      <c r="C311" s="22" t="s">
        <v>745</v>
      </c>
      <c r="D311" s="23">
        <v>4366760</v>
      </c>
      <c r="E311" s="24">
        <v>1012067.68</v>
      </c>
      <c r="F311" s="25">
        <f t="shared" si="4"/>
        <v>3354692.32</v>
      </c>
    </row>
    <row r="312" spans="1:6" ht="56.25" x14ac:dyDescent="0.2">
      <c r="A312" s="177" t="s">
        <v>377</v>
      </c>
      <c r="B312" s="32" t="s">
        <v>373</v>
      </c>
      <c r="C312" s="10" t="s">
        <v>746</v>
      </c>
      <c r="D312" s="11">
        <v>2900</v>
      </c>
      <c r="E312" s="33">
        <v>2900</v>
      </c>
      <c r="F312" s="34" t="str">
        <f t="shared" si="4"/>
        <v>-</v>
      </c>
    </row>
    <row r="313" spans="1:6" ht="22.5" x14ac:dyDescent="0.2">
      <c r="A313" s="177" t="s">
        <v>387</v>
      </c>
      <c r="B313" s="32" t="s">
        <v>373</v>
      </c>
      <c r="C313" s="10" t="s">
        <v>747</v>
      </c>
      <c r="D313" s="11">
        <v>2900</v>
      </c>
      <c r="E313" s="33">
        <v>2900</v>
      </c>
      <c r="F313" s="34" t="str">
        <f t="shared" si="4"/>
        <v>-</v>
      </c>
    </row>
    <row r="314" spans="1:6" ht="45" x14ac:dyDescent="0.2">
      <c r="A314" s="177" t="s">
        <v>482</v>
      </c>
      <c r="B314" s="32" t="s">
        <v>373</v>
      </c>
      <c r="C314" s="10" t="s">
        <v>748</v>
      </c>
      <c r="D314" s="11">
        <v>2900</v>
      </c>
      <c r="E314" s="33">
        <v>2900</v>
      </c>
      <c r="F314" s="34" t="str">
        <f t="shared" si="4"/>
        <v>-</v>
      </c>
    </row>
    <row r="315" spans="1:6" ht="22.5" x14ac:dyDescent="0.2">
      <c r="A315" s="177" t="s">
        <v>395</v>
      </c>
      <c r="B315" s="32" t="s">
        <v>373</v>
      </c>
      <c r="C315" s="10" t="s">
        <v>749</v>
      </c>
      <c r="D315" s="11">
        <v>2733988</v>
      </c>
      <c r="E315" s="33">
        <v>65965</v>
      </c>
      <c r="F315" s="34">
        <f t="shared" si="4"/>
        <v>2668023</v>
      </c>
    </row>
    <row r="316" spans="1:6" ht="22.5" x14ac:dyDescent="0.2">
      <c r="A316" s="177" t="s">
        <v>397</v>
      </c>
      <c r="B316" s="32" t="s">
        <v>373</v>
      </c>
      <c r="C316" s="10" t="s">
        <v>750</v>
      </c>
      <c r="D316" s="11">
        <v>2733988</v>
      </c>
      <c r="E316" s="33">
        <v>65965</v>
      </c>
      <c r="F316" s="34">
        <f t="shared" si="4"/>
        <v>2668023</v>
      </c>
    </row>
    <row r="317" spans="1:6" ht="22.5" x14ac:dyDescent="0.2">
      <c r="A317" s="177" t="s">
        <v>401</v>
      </c>
      <c r="B317" s="32" t="s">
        <v>373</v>
      </c>
      <c r="C317" s="10" t="s">
        <v>751</v>
      </c>
      <c r="D317" s="11">
        <v>2733988</v>
      </c>
      <c r="E317" s="33">
        <v>65965</v>
      </c>
      <c r="F317" s="34">
        <f t="shared" si="4"/>
        <v>2668023</v>
      </c>
    </row>
    <row r="318" spans="1:6" x14ac:dyDescent="0.2">
      <c r="A318" s="177" t="s">
        <v>704</v>
      </c>
      <c r="B318" s="32" t="s">
        <v>373</v>
      </c>
      <c r="C318" s="10" t="s">
        <v>752</v>
      </c>
      <c r="D318" s="11">
        <v>595000</v>
      </c>
      <c r="E318" s="33">
        <v>267410.68</v>
      </c>
      <c r="F318" s="34">
        <f t="shared" si="4"/>
        <v>327589.32</v>
      </c>
    </row>
    <row r="319" spans="1:6" ht="22.5" x14ac:dyDescent="0.2">
      <c r="A319" s="177" t="s">
        <v>710</v>
      </c>
      <c r="B319" s="32" t="s">
        <v>373</v>
      </c>
      <c r="C319" s="10" t="s">
        <v>753</v>
      </c>
      <c r="D319" s="11">
        <v>235000</v>
      </c>
      <c r="E319" s="33">
        <v>157410.68</v>
      </c>
      <c r="F319" s="34">
        <f t="shared" si="4"/>
        <v>77589.320000000007</v>
      </c>
    </row>
    <row r="320" spans="1:6" ht="22.5" x14ac:dyDescent="0.2">
      <c r="A320" s="177" t="s">
        <v>712</v>
      </c>
      <c r="B320" s="32" t="s">
        <v>373</v>
      </c>
      <c r="C320" s="10" t="s">
        <v>754</v>
      </c>
      <c r="D320" s="11">
        <v>235000</v>
      </c>
      <c r="E320" s="33">
        <v>157410.68</v>
      </c>
      <c r="F320" s="34">
        <f t="shared" si="4"/>
        <v>77589.320000000007</v>
      </c>
    </row>
    <row r="321" spans="1:6" x14ac:dyDescent="0.2">
      <c r="A321" s="177" t="s">
        <v>716</v>
      </c>
      <c r="B321" s="32" t="s">
        <v>373</v>
      </c>
      <c r="C321" s="10" t="s">
        <v>755</v>
      </c>
      <c r="D321" s="11">
        <v>360000</v>
      </c>
      <c r="E321" s="33">
        <v>110000</v>
      </c>
      <c r="F321" s="34">
        <f t="shared" si="4"/>
        <v>250000</v>
      </c>
    </row>
    <row r="322" spans="1:6" ht="22.5" x14ac:dyDescent="0.2">
      <c r="A322" s="177" t="s">
        <v>506</v>
      </c>
      <c r="B322" s="32" t="s">
        <v>373</v>
      </c>
      <c r="C322" s="10" t="s">
        <v>756</v>
      </c>
      <c r="D322" s="11">
        <v>1034872</v>
      </c>
      <c r="E322" s="33">
        <v>675792</v>
      </c>
      <c r="F322" s="34">
        <f t="shared" si="4"/>
        <v>359080</v>
      </c>
    </row>
    <row r="323" spans="1:6" x14ac:dyDescent="0.2">
      <c r="A323" s="177" t="s">
        <v>508</v>
      </c>
      <c r="B323" s="32" t="s">
        <v>373</v>
      </c>
      <c r="C323" s="10" t="s">
        <v>757</v>
      </c>
      <c r="D323" s="11">
        <v>1034872</v>
      </c>
      <c r="E323" s="33">
        <v>675792</v>
      </c>
      <c r="F323" s="34">
        <f t="shared" si="4"/>
        <v>359080</v>
      </c>
    </row>
    <row r="324" spans="1:6" x14ac:dyDescent="0.2">
      <c r="A324" s="177" t="s">
        <v>510</v>
      </c>
      <c r="B324" s="32" t="s">
        <v>373</v>
      </c>
      <c r="C324" s="10" t="s">
        <v>758</v>
      </c>
      <c r="D324" s="11">
        <v>1034872</v>
      </c>
      <c r="E324" s="33">
        <v>675792</v>
      </c>
      <c r="F324" s="34">
        <f t="shared" si="4"/>
        <v>359080</v>
      </c>
    </row>
    <row r="325" spans="1:6" x14ac:dyDescent="0.2">
      <c r="A325" s="180" t="s">
        <v>759</v>
      </c>
      <c r="B325" s="21" t="s">
        <v>373</v>
      </c>
      <c r="C325" s="22" t="s">
        <v>760</v>
      </c>
      <c r="D325" s="23">
        <v>765000</v>
      </c>
      <c r="E325" s="24">
        <v>407724.79999999999</v>
      </c>
      <c r="F325" s="25">
        <f t="shared" si="4"/>
        <v>357275.2</v>
      </c>
    </row>
    <row r="326" spans="1:6" ht="56.25" x14ac:dyDescent="0.2">
      <c r="A326" s="177" t="s">
        <v>377</v>
      </c>
      <c r="B326" s="32" t="s">
        <v>373</v>
      </c>
      <c r="C326" s="10" t="s">
        <v>761</v>
      </c>
      <c r="D326" s="11">
        <v>613800</v>
      </c>
      <c r="E326" s="33">
        <v>328924.79999999999</v>
      </c>
      <c r="F326" s="34">
        <f t="shared" si="4"/>
        <v>284875.2</v>
      </c>
    </row>
    <row r="327" spans="1:6" ht="22.5" x14ac:dyDescent="0.2">
      <c r="A327" s="177" t="s">
        <v>387</v>
      </c>
      <c r="B327" s="32" t="s">
        <v>373</v>
      </c>
      <c r="C327" s="10" t="s">
        <v>762</v>
      </c>
      <c r="D327" s="11">
        <v>613800</v>
      </c>
      <c r="E327" s="33">
        <v>328924.79999999999</v>
      </c>
      <c r="F327" s="34">
        <f t="shared" si="4"/>
        <v>284875.2</v>
      </c>
    </row>
    <row r="328" spans="1:6" ht="33.75" x14ac:dyDescent="0.2">
      <c r="A328" s="177" t="s">
        <v>391</v>
      </c>
      <c r="B328" s="32" t="s">
        <v>373</v>
      </c>
      <c r="C328" s="10" t="s">
        <v>763</v>
      </c>
      <c r="D328" s="11">
        <v>8800</v>
      </c>
      <c r="E328" s="33" t="s">
        <v>43</v>
      </c>
      <c r="F328" s="34">
        <f t="shared" si="4"/>
        <v>8800</v>
      </c>
    </row>
    <row r="329" spans="1:6" ht="45" x14ac:dyDescent="0.2">
      <c r="A329" s="177" t="s">
        <v>482</v>
      </c>
      <c r="B329" s="32" t="s">
        <v>373</v>
      </c>
      <c r="C329" s="10" t="s">
        <v>764</v>
      </c>
      <c r="D329" s="11">
        <v>605000</v>
      </c>
      <c r="E329" s="33">
        <v>328924.79999999999</v>
      </c>
      <c r="F329" s="34">
        <f t="shared" si="4"/>
        <v>276075.2</v>
      </c>
    </row>
    <row r="330" spans="1:6" ht="22.5" x14ac:dyDescent="0.2">
      <c r="A330" s="177" t="s">
        <v>395</v>
      </c>
      <c r="B330" s="32" t="s">
        <v>373</v>
      </c>
      <c r="C330" s="10" t="s">
        <v>765</v>
      </c>
      <c r="D330" s="11">
        <v>151200</v>
      </c>
      <c r="E330" s="33">
        <v>78800</v>
      </c>
      <c r="F330" s="34">
        <f t="shared" si="4"/>
        <v>72400</v>
      </c>
    </row>
    <row r="331" spans="1:6" ht="22.5" x14ac:dyDescent="0.2">
      <c r="A331" s="177" t="s">
        <v>397</v>
      </c>
      <c r="B331" s="32" t="s">
        <v>373</v>
      </c>
      <c r="C331" s="10" t="s">
        <v>766</v>
      </c>
      <c r="D331" s="11">
        <v>151200</v>
      </c>
      <c r="E331" s="33">
        <v>78800</v>
      </c>
      <c r="F331" s="34">
        <f t="shared" si="4"/>
        <v>72400</v>
      </c>
    </row>
    <row r="332" spans="1:6" ht="22.5" x14ac:dyDescent="0.2">
      <c r="A332" s="177" t="s">
        <v>401</v>
      </c>
      <c r="B332" s="32" t="s">
        <v>373</v>
      </c>
      <c r="C332" s="10" t="s">
        <v>767</v>
      </c>
      <c r="D332" s="11">
        <v>151200</v>
      </c>
      <c r="E332" s="33">
        <v>78800</v>
      </c>
      <c r="F332" s="34">
        <f t="shared" si="4"/>
        <v>72400</v>
      </c>
    </row>
    <row r="333" spans="1:6" x14ac:dyDescent="0.2">
      <c r="A333" s="180" t="s">
        <v>768</v>
      </c>
      <c r="B333" s="21" t="s">
        <v>373</v>
      </c>
      <c r="C333" s="22" t="s">
        <v>769</v>
      </c>
      <c r="D333" s="23">
        <v>756200</v>
      </c>
      <c r="E333" s="24">
        <v>407724.79999999999</v>
      </c>
      <c r="F333" s="25">
        <f t="shared" si="4"/>
        <v>348475.2</v>
      </c>
    </row>
    <row r="334" spans="1:6" ht="56.25" x14ac:dyDescent="0.2">
      <c r="A334" s="177" t="s">
        <v>377</v>
      </c>
      <c r="B334" s="32" t="s">
        <v>373</v>
      </c>
      <c r="C334" s="10" t="s">
        <v>770</v>
      </c>
      <c r="D334" s="11">
        <v>605000</v>
      </c>
      <c r="E334" s="33">
        <v>328924.79999999999</v>
      </c>
      <c r="F334" s="34">
        <f t="shared" si="4"/>
        <v>276075.2</v>
      </c>
    </row>
    <row r="335" spans="1:6" ht="22.5" x14ac:dyDescent="0.2">
      <c r="A335" s="177" t="s">
        <v>387</v>
      </c>
      <c r="B335" s="32" t="s">
        <v>373</v>
      </c>
      <c r="C335" s="10" t="s">
        <v>771</v>
      </c>
      <c r="D335" s="11">
        <v>605000</v>
      </c>
      <c r="E335" s="33">
        <v>328924.79999999999</v>
      </c>
      <c r="F335" s="34">
        <f t="shared" ref="F335:F349" si="5">IF(OR(D335="-",IF(E335="-",0,E335)&gt;=IF(D335="-",0,D335)),"-",IF(D335="-",0,D335)-IF(E335="-",0,E335))</f>
        <v>276075.2</v>
      </c>
    </row>
    <row r="336" spans="1:6" ht="45" x14ac:dyDescent="0.2">
      <c r="A336" s="177" t="s">
        <v>482</v>
      </c>
      <c r="B336" s="32" t="s">
        <v>373</v>
      </c>
      <c r="C336" s="10" t="s">
        <v>772</v>
      </c>
      <c r="D336" s="11">
        <v>605000</v>
      </c>
      <c r="E336" s="33">
        <v>328924.79999999999</v>
      </c>
      <c r="F336" s="34">
        <f t="shared" si="5"/>
        <v>276075.2</v>
      </c>
    </row>
    <row r="337" spans="1:6" ht="22.5" x14ac:dyDescent="0.2">
      <c r="A337" s="177" t="s">
        <v>395</v>
      </c>
      <c r="B337" s="32" t="s">
        <v>373</v>
      </c>
      <c r="C337" s="10" t="s">
        <v>773</v>
      </c>
      <c r="D337" s="11">
        <v>151200</v>
      </c>
      <c r="E337" s="33">
        <v>78800</v>
      </c>
      <c r="F337" s="34">
        <f t="shared" si="5"/>
        <v>72400</v>
      </c>
    </row>
    <row r="338" spans="1:6" ht="22.5" x14ac:dyDescent="0.2">
      <c r="A338" s="177" t="s">
        <v>397</v>
      </c>
      <c r="B338" s="32" t="s">
        <v>373</v>
      </c>
      <c r="C338" s="10" t="s">
        <v>774</v>
      </c>
      <c r="D338" s="11">
        <v>151200</v>
      </c>
      <c r="E338" s="33">
        <v>78800</v>
      </c>
      <c r="F338" s="34">
        <f t="shared" si="5"/>
        <v>72400</v>
      </c>
    </row>
    <row r="339" spans="1:6" ht="22.5" x14ac:dyDescent="0.2">
      <c r="A339" s="177" t="s">
        <v>401</v>
      </c>
      <c r="B339" s="32" t="s">
        <v>373</v>
      </c>
      <c r="C339" s="10" t="s">
        <v>775</v>
      </c>
      <c r="D339" s="11">
        <v>151200</v>
      </c>
      <c r="E339" s="33">
        <v>78800</v>
      </c>
      <c r="F339" s="34">
        <f t="shared" si="5"/>
        <v>72400</v>
      </c>
    </row>
    <row r="340" spans="1:6" ht="22.5" x14ac:dyDescent="0.2">
      <c r="A340" s="180" t="s">
        <v>776</v>
      </c>
      <c r="B340" s="21" t="s">
        <v>373</v>
      </c>
      <c r="C340" s="22" t="s">
        <v>777</v>
      </c>
      <c r="D340" s="23">
        <v>8800</v>
      </c>
      <c r="E340" s="24" t="s">
        <v>43</v>
      </c>
      <c r="F340" s="25">
        <f t="shared" si="5"/>
        <v>8800</v>
      </c>
    </row>
    <row r="341" spans="1:6" ht="56.25" x14ac:dyDescent="0.2">
      <c r="A341" s="177" t="s">
        <v>377</v>
      </c>
      <c r="B341" s="32" t="s">
        <v>373</v>
      </c>
      <c r="C341" s="10" t="s">
        <v>778</v>
      </c>
      <c r="D341" s="11">
        <v>8800</v>
      </c>
      <c r="E341" s="33" t="s">
        <v>43</v>
      </c>
      <c r="F341" s="34">
        <f t="shared" si="5"/>
        <v>8800</v>
      </c>
    </row>
    <row r="342" spans="1:6" ht="22.5" x14ac:dyDescent="0.2">
      <c r="A342" s="177" t="s">
        <v>387</v>
      </c>
      <c r="B342" s="32" t="s">
        <v>373</v>
      </c>
      <c r="C342" s="10" t="s">
        <v>779</v>
      </c>
      <c r="D342" s="11">
        <v>8800</v>
      </c>
      <c r="E342" s="33" t="s">
        <v>43</v>
      </c>
      <c r="F342" s="34">
        <f t="shared" si="5"/>
        <v>8800</v>
      </c>
    </row>
    <row r="343" spans="1:6" ht="33.75" x14ac:dyDescent="0.2">
      <c r="A343" s="177" t="s">
        <v>391</v>
      </c>
      <c r="B343" s="32" t="s">
        <v>373</v>
      </c>
      <c r="C343" s="10" t="s">
        <v>780</v>
      </c>
      <c r="D343" s="11">
        <v>8800</v>
      </c>
      <c r="E343" s="33" t="s">
        <v>43</v>
      </c>
      <c r="F343" s="34">
        <f t="shared" si="5"/>
        <v>8800</v>
      </c>
    </row>
    <row r="344" spans="1:6" ht="22.5" x14ac:dyDescent="0.2">
      <c r="A344" s="180" t="s">
        <v>781</v>
      </c>
      <c r="B344" s="21" t="s">
        <v>373</v>
      </c>
      <c r="C344" s="22" t="s">
        <v>782</v>
      </c>
      <c r="D344" s="23">
        <v>3450000</v>
      </c>
      <c r="E344" s="24">
        <v>1421799.77</v>
      </c>
      <c r="F344" s="25">
        <f t="shared" si="5"/>
        <v>2028200.23</v>
      </c>
    </row>
    <row r="345" spans="1:6" x14ac:dyDescent="0.2">
      <c r="A345" s="177" t="s">
        <v>783</v>
      </c>
      <c r="B345" s="32" t="s">
        <v>373</v>
      </c>
      <c r="C345" s="10" t="s">
        <v>784</v>
      </c>
      <c r="D345" s="11">
        <v>3450000</v>
      </c>
      <c r="E345" s="33">
        <v>1421799.77</v>
      </c>
      <c r="F345" s="34">
        <f t="shared" si="5"/>
        <v>2028200.23</v>
      </c>
    </row>
    <row r="346" spans="1:6" x14ac:dyDescent="0.2">
      <c r="A346" s="177" t="s">
        <v>785</v>
      </c>
      <c r="B346" s="32" t="s">
        <v>373</v>
      </c>
      <c r="C346" s="10" t="s">
        <v>786</v>
      </c>
      <c r="D346" s="11">
        <v>3450000</v>
      </c>
      <c r="E346" s="33">
        <v>1421799.77</v>
      </c>
      <c r="F346" s="34">
        <f t="shared" si="5"/>
        <v>2028200.23</v>
      </c>
    </row>
    <row r="347" spans="1:6" ht="22.5" x14ac:dyDescent="0.2">
      <c r="A347" s="180" t="s">
        <v>787</v>
      </c>
      <c r="B347" s="21" t="s">
        <v>373</v>
      </c>
      <c r="C347" s="22" t="s">
        <v>788</v>
      </c>
      <c r="D347" s="23">
        <v>3450000</v>
      </c>
      <c r="E347" s="24">
        <v>1421799.77</v>
      </c>
      <c r="F347" s="25">
        <f t="shared" si="5"/>
        <v>2028200.23</v>
      </c>
    </row>
    <row r="348" spans="1:6" x14ac:dyDescent="0.2">
      <c r="A348" s="177" t="s">
        <v>783</v>
      </c>
      <c r="B348" s="32" t="s">
        <v>373</v>
      </c>
      <c r="C348" s="10" t="s">
        <v>789</v>
      </c>
      <c r="D348" s="11">
        <v>3450000</v>
      </c>
      <c r="E348" s="33">
        <v>1421799.77</v>
      </c>
      <c r="F348" s="34">
        <f t="shared" si="5"/>
        <v>2028200.23</v>
      </c>
    </row>
    <row r="349" spans="1:6" x14ac:dyDescent="0.2">
      <c r="A349" s="177" t="s">
        <v>785</v>
      </c>
      <c r="B349" s="32" t="s">
        <v>373</v>
      </c>
      <c r="C349" s="10" t="s">
        <v>790</v>
      </c>
      <c r="D349" s="11">
        <v>3450000</v>
      </c>
      <c r="E349" s="33">
        <v>1421799.77</v>
      </c>
      <c r="F349" s="34">
        <f t="shared" si="5"/>
        <v>2028200.23</v>
      </c>
    </row>
    <row r="350" spans="1:6" ht="9" customHeight="1" x14ac:dyDescent="0.2">
      <c r="A350" s="182"/>
      <c r="B350" s="35"/>
      <c r="C350" s="36"/>
      <c r="D350" s="37"/>
      <c r="E350" s="35"/>
      <c r="F350" s="35"/>
    </row>
    <row r="351" spans="1:6" ht="13.5" customHeight="1" x14ac:dyDescent="0.2">
      <c r="A351" s="183" t="s">
        <v>791</v>
      </c>
      <c r="B351" s="171" t="s">
        <v>792</v>
      </c>
      <c r="C351" s="172" t="s">
        <v>374</v>
      </c>
      <c r="D351" s="173">
        <v>-7451675</v>
      </c>
      <c r="E351" s="173">
        <v>9501588.2100000009</v>
      </c>
      <c r="F351" s="174" t="s">
        <v>793</v>
      </c>
    </row>
    <row r="354" spans="4:5" ht="12.75" customHeight="1" x14ac:dyDescent="0.2">
      <c r="D354" s="115"/>
      <c r="E354" s="115"/>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98425196850393704" right="0.39370078740157483" top="0.59055118110236227" bottom="0.59055118110236227" header="0.51181102362204722" footer="0.51181102362204722"/>
  <pageSetup paperSize="9" scale="67" fitToHeight="0" orientation="portrait" r:id="rId1"/>
  <headerFooter alignWithMargins="0"/>
  <rowBreaks count="2" manualBreakCount="2">
    <brk id="238" max="5" man="1"/>
    <brk id="28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topLeftCell="A13" zoomScaleNormal="100" workbookViewId="0">
      <selection activeCell="C20" sqref="C20"/>
    </sheetView>
  </sheetViews>
  <sheetFormatPr defaultRowHeight="12.75" customHeight="1" x14ac:dyDescent="0.2"/>
  <cols>
    <col min="1" max="1" width="39.85546875" customWidth="1"/>
    <col min="2" max="2" width="5.5703125" customWidth="1"/>
    <col min="3" max="3" width="25" customWidth="1"/>
    <col min="4" max="6" width="18.7109375" customWidth="1"/>
    <col min="7" max="7" width="13.42578125" bestFit="1" customWidth="1"/>
    <col min="10" max="10" width="32.7109375" customWidth="1"/>
    <col min="11" max="11" width="14.42578125" customWidth="1"/>
    <col min="12" max="12" width="12.140625" customWidth="1"/>
    <col min="13" max="13" width="11.42578125" customWidth="1"/>
  </cols>
  <sheetData>
    <row r="1" spans="1:13" ht="11.1" customHeight="1" x14ac:dyDescent="0.2">
      <c r="A1" s="220" t="s">
        <v>794</v>
      </c>
      <c r="B1" s="220"/>
      <c r="C1" s="220"/>
      <c r="D1" s="220"/>
      <c r="E1" s="220"/>
      <c r="F1" s="220"/>
    </row>
    <row r="2" spans="1:13" ht="13.35" customHeight="1" x14ac:dyDescent="0.25">
      <c r="A2" s="184" t="s">
        <v>795</v>
      </c>
      <c r="B2" s="184"/>
      <c r="C2" s="184"/>
      <c r="D2" s="184"/>
      <c r="E2" s="184"/>
      <c r="F2" s="184"/>
    </row>
    <row r="3" spans="1:13" ht="9" customHeight="1" x14ac:dyDescent="0.2">
      <c r="A3" s="96"/>
      <c r="B3" s="97"/>
      <c r="C3" s="98"/>
      <c r="D3" s="99"/>
      <c r="E3" s="99"/>
      <c r="F3" s="100"/>
    </row>
    <row r="4" spans="1:13" ht="14.1" customHeight="1" thickBot="1" x14ac:dyDescent="0.25">
      <c r="A4" s="101">
        <v>1</v>
      </c>
      <c r="B4" s="61">
        <v>2</v>
      </c>
      <c r="C4" s="62">
        <v>3</v>
      </c>
      <c r="D4" s="63" t="s">
        <v>27</v>
      </c>
      <c r="E4" s="102" t="s">
        <v>28</v>
      </c>
      <c r="F4" s="65" t="s">
        <v>29</v>
      </c>
    </row>
    <row r="5" spans="1:13" ht="5.0999999999999996" customHeight="1" x14ac:dyDescent="0.2">
      <c r="A5" s="221" t="s">
        <v>21</v>
      </c>
      <c r="B5" s="190" t="s">
        <v>22</v>
      </c>
      <c r="C5" s="224" t="s">
        <v>796</v>
      </c>
      <c r="D5" s="199" t="s">
        <v>24</v>
      </c>
      <c r="E5" s="199" t="s">
        <v>25</v>
      </c>
      <c r="F5" s="196" t="s">
        <v>26</v>
      </c>
    </row>
    <row r="6" spans="1:13" ht="6" customHeight="1" x14ac:dyDescent="0.2">
      <c r="A6" s="222"/>
      <c r="B6" s="191"/>
      <c r="C6" s="225"/>
      <c r="D6" s="200"/>
      <c r="E6" s="200"/>
      <c r="F6" s="197"/>
    </row>
    <row r="7" spans="1:13" ht="5.0999999999999996" customHeight="1" x14ac:dyDescent="0.2">
      <c r="A7" s="222"/>
      <c r="B7" s="191"/>
      <c r="C7" s="225"/>
      <c r="D7" s="200"/>
      <c r="E7" s="200"/>
      <c r="F7" s="197"/>
    </row>
    <row r="8" spans="1:13" ht="6" customHeight="1" x14ac:dyDescent="0.2">
      <c r="A8" s="222"/>
      <c r="B8" s="191"/>
      <c r="C8" s="225"/>
      <c r="D8" s="200"/>
      <c r="E8" s="200"/>
      <c r="F8" s="197"/>
    </row>
    <row r="9" spans="1:13" ht="6" customHeight="1" x14ac:dyDescent="0.2">
      <c r="A9" s="222"/>
      <c r="B9" s="191"/>
      <c r="C9" s="225"/>
      <c r="D9" s="200"/>
      <c r="E9" s="200"/>
      <c r="F9" s="197"/>
    </row>
    <row r="10" spans="1:13" ht="18" customHeight="1" x14ac:dyDescent="0.2">
      <c r="A10" s="222"/>
      <c r="B10" s="191"/>
      <c r="C10" s="225"/>
      <c r="D10" s="200"/>
      <c r="E10" s="200"/>
      <c r="F10" s="197"/>
    </row>
    <row r="11" spans="1:13" ht="13.5" customHeight="1" x14ac:dyDescent="0.2">
      <c r="A11" s="223"/>
      <c r="B11" s="192"/>
      <c r="C11" s="226"/>
      <c r="D11" s="201"/>
      <c r="E11" s="201"/>
      <c r="F11" s="198"/>
    </row>
    <row r="12" spans="1:13" ht="13.5" thickBot="1" x14ac:dyDescent="0.25">
      <c r="A12" s="103">
        <v>1</v>
      </c>
      <c r="B12" s="104">
        <v>2</v>
      </c>
      <c r="C12" s="105">
        <v>3</v>
      </c>
      <c r="D12" s="106" t="s">
        <v>27</v>
      </c>
      <c r="E12" s="107" t="s">
        <v>28</v>
      </c>
      <c r="F12" s="108" t="s">
        <v>29</v>
      </c>
    </row>
    <row r="13" spans="1:13" ht="22.5" x14ac:dyDescent="0.2">
      <c r="A13" s="109" t="s">
        <v>797</v>
      </c>
      <c r="B13" s="110" t="s">
        <v>798</v>
      </c>
      <c r="C13" s="111" t="s">
        <v>835</v>
      </c>
      <c r="D13" s="112">
        <f>D15+D24</f>
        <v>7451675</v>
      </c>
      <c r="E13" s="113">
        <f>E15+E24</f>
        <v>-9501588.2099999785</v>
      </c>
      <c r="F13" s="114">
        <f>D13-E13</f>
        <v>16953263.209999979</v>
      </c>
      <c r="G13" s="115"/>
      <c r="J13" s="100"/>
      <c r="K13" s="100"/>
      <c r="L13" s="100"/>
      <c r="M13" s="100"/>
    </row>
    <row r="14" spans="1:13" x14ac:dyDescent="0.2">
      <c r="A14" s="116" t="s">
        <v>836</v>
      </c>
      <c r="B14" s="117"/>
      <c r="C14" s="118"/>
      <c r="D14" s="118"/>
      <c r="E14" s="119"/>
      <c r="F14" s="227">
        <f>D15-E15</f>
        <v>7419187</v>
      </c>
      <c r="J14" s="100"/>
      <c r="K14" s="100"/>
      <c r="L14" s="100"/>
      <c r="M14" s="100"/>
    </row>
    <row r="15" spans="1:13" ht="22.5" x14ac:dyDescent="0.2">
      <c r="A15" s="120" t="s">
        <v>799</v>
      </c>
      <c r="B15" s="121" t="s">
        <v>800</v>
      </c>
      <c r="C15" s="122" t="s">
        <v>835</v>
      </c>
      <c r="D15" s="123">
        <f>D17</f>
        <v>4830201</v>
      </c>
      <c r="E15" s="124">
        <f>E17</f>
        <v>-2588986</v>
      </c>
      <c r="F15" s="228"/>
      <c r="J15" s="100"/>
      <c r="K15" s="100"/>
      <c r="L15" s="100"/>
      <c r="M15" s="100"/>
    </row>
    <row r="16" spans="1:13" x14ac:dyDescent="0.2">
      <c r="A16" s="125" t="s">
        <v>801</v>
      </c>
      <c r="B16" s="126"/>
      <c r="C16" s="127"/>
      <c r="D16" s="127"/>
      <c r="E16" s="128"/>
      <c r="F16" s="218">
        <f>D17-E17</f>
        <v>7419187</v>
      </c>
      <c r="J16" s="129"/>
      <c r="K16" s="130"/>
      <c r="L16" s="130"/>
      <c r="M16" s="130"/>
    </row>
    <row r="17" spans="1:13" ht="22.5" x14ac:dyDescent="0.2">
      <c r="A17" s="131" t="s">
        <v>837</v>
      </c>
      <c r="B17" s="132" t="s">
        <v>800</v>
      </c>
      <c r="C17" s="133" t="s">
        <v>838</v>
      </c>
      <c r="D17" s="134">
        <f>D18+D20</f>
        <v>4830201</v>
      </c>
      <c r="E17" s="135">
        <f>E18+E20</f>
        <v>-2588986</v>
      </c>
      <c r="F17" s="219"/>
      <c r="J17" s="129"/>
      <c r="K17" s="130"/>
      <c r="L17" s="130"/>
      <c r="M17" s="130"/>
    </row>
    <row r="18" spans="1:13" ht="22.5" x14ac:dyDescent="0.2">
      <c r="A18" s="136" t="s">
        <v>839</v>
      </c>
      <c r="B18" s="137" t="s">
        <v>800</v>
      </c>
      <c r="C18" s="138" t="s">
        <v>840</v>
      </c>
      <c r="D18" s="134">
        <v>24600000</v>
      </c>
      <c r="E18" s="135">
        <v>4600000</v>
      </c>
      <c r="F18" s="139">
        <f>D18-E18</f>
        <v>20000000</v>
      </c>
      <c r="J18" s="140"/>
      <c r="K18" s="141"/>
      <c r="L18" s="141"/>
      <c r="M18" s="141"/>
    </row>
    <row r="19" spans="1:13" ht="33.75" x14ac:dyDescent="0.2">
      <c r="A19" s="136" t="s">
        <v>841</v>
      </c>
      <c r="B19" s="137" t="s">
        <v>800</v>
      </c>
      <c r="C19" s="138" t="s">
        <v>842</v>
      </c>
      <c r="D19" s="134">
        <f>D18</f>
        <v>24600000</v>
      </c>
      <c r="E19" s="135">
        <v>4600000</v>
      </c>
      <c r="F19" s="139">
        <f>D19-E19</f>
        <v>20000000</v>
      </c>
      <c r="J19" s="140"/>
      <c r="K19" s="141"/>
      <c r="L19" s="141"/>
      <c r="M19" s="141"/>
    </row>
    <row r="20" spans="1:13" ht="33.75" x14ac:dyDescent="0.2">
      <c r="A20" s="136" t="s">
        <v>843</v>
      </c>
      <c r="B20" s="137" t="s">
        <v>800</v>
      </c>
      <c r="C20" s="138" t="s">
        <v>844</v>
      </c>
      <c r="D20" s="134">
        <v>-19769799</v>
      </c>
      <c r="E20" s="135">
        <v>-7188986</v>
      </c>
      <c r="F20" s="139">
        <f>D20-E20</f>
        <v>-12580813</v>
      </c>
      <c r="J20" s="140"/>
      <c r="K20" s="141"/>
      <c r="L20" s="141"/>
      <c r="M20" s="141"/>
    </row>
    <row r="21" spans="1:13" ht="33.75" x14ac:dyDescent="0.2">
      <c r="A21" s="136" t="s">
        <v>845</v>
      </c>
      <c r="B21" s="137" t="s">
        <v>800</v>
      </c>
      <c r="C21" s="138" t="s">
        <v>846</v>
      </c>
      <c r="D21" s="134">
        <v>-19769799</v>
      </c>
      <c r="E21" s="135">
        <f>E20</f>
        <v>-7188986</v>
      </c>
      <c r="F21" s="139">
        <f>D21-E21</f>
        <v>-12580813</v>
      </c>
      <c r="J21" s="140"/>
      <c r="K21" s="141"/>
      <c r="L21" s="141"/>
      <c r="M21" s="141"/>
    </row>
    <row r="22" spans="1:13" ht="22.5" x14ac:dyDescent="0.2">
      <c r="A22" s="142" t="s">
        <v>802</v>
      </c>
      <c r="B22" s="143" t="s">
        <v>803</v>
      </c>
      <c r="C22" s="144" t="s">
        <v>835</v>
      </c>
      <c r="D22" s="145" t="s">
        <v>43</v>
      </c>
      <c r="E22" s="146" t="s">
        <v>43</v>
      </c>
      <c r="F22" s="147" t="s">
        <v>43</v>
      </c>
      <c r="J22" s="140"/>
      <c r="K22" s="141"/>
      <c r="L22" s="141"/>
      <c r="M22" s="141"/>
    </row>
    <row r="23" spans="1:13" x14ac:dyDescent="0.2">
      <c r="A23" s="136" t="s">
        <v>801</v>
      </c>
      <c r="B23" s="148"/>
      <c r="C23" s="149" t="s">
        <v>847</v>
      </c>
      <c r="D23" s="149" t="s">
        <v>847</v>
      </c>
      <c r="E23" s="149" t="s">
        <v>847</v>
      </c>
      <c r="F23" s="150" t="s">
        <v>847</v>
      </c>
      <c r="J23" s="129"/>
      <c r="K23" s="130"/>
      <c r="L23" s="130"/>
      <c r="M23" s="130"/>
    </row>
    <row r="24" spans="1:13" x14ac:dyDescent="0.2">
      <c r="A24" s="120" t="s">
        <v>848</v>
      </c>
      <c r="B24" s="121" t="s">
        <v>804</v>
      </c>
      <c r="C24" s="151" t="s">
        <v>849</v>
      </c>
      <c r="D24" s="123">
        <f>D25</f>
        <v>2621474</v>
      </c>
      <c r="E24" s="124">
        <f>E25</f>
        <v>-6912602.2099999785</v>
      </c>
      <c r="F24" s="152">
        <f>D25-E25</f>
        <v>9534076.2099999785</v>
      </c>
      <c r="J24" s="129"/>
      <c r="K24" s="130"/>
      <c r="L24" s="130"/>
      <c r="M24" s="130"/>
    </row>
    <row r="25" spans="1:13" ht="22.5" x14ac:dyDescent="0.2">
      <c r="A25" s="153" t="s">
        <v>850</v>
      </c>
      <c r="B25" s="132" t="s">
        <v>804</v>
      </c>
      <c r="C25" s="151" t="s">
        <v>849</v>
      </c>
      <c r="D25" s="134">
        <f>D26+D30</f>
        <v>2621474</v>
      </c>
      <c r="E25" s="135">
        <f>E26+E30</f>
        <v>-6912602.2099999785</v>
      </c>
      <c r="F25" s="139">
        <f>D25-E25</f>
        <v>9534076.2099999785</v>
      </c>
      <c r="G25" s="115"/>
      <c r="J25" s="140"/>
      <c r="K25" s="141"/>
      <c r="L25" s="141"/>
      <c r="M25" s="141"/>
    </row>
    <row r="26" spans="1:13" x14ac:dyDescent="0.2">
      <c r="A26" s="120" t="s">
        <v>851</v>
      </c>
      <c r="B26" s="121" t="s">
        <v>805</v>
      </c>
      <c r="C26" s="151" t="s">
        <v>852</v>
      </c>
      <c r="D26" s="123">
        <f>D27</f>
        <v>-586453625</v>
      </c>
      <c r="E26" s="124">
        <f>E27</f>
        <v>-240665888.91999999</v>
      </c>
      <c r="F26" s="154" t="s">
        <v>793</v>
      </c>
      <c r="J26" s="129"/>
      <c r="K26" s="130"/>
      <c r="L26" s="130"/>
      <c r="M26" s="130"/>
    </row>
    <row r="27" spans="1:13" ht="22.5" x14ac:dyDescent="0.2">
      <c r="A27" s="155" t="s">
        <v>853</v>
      </c>
      <c r="B27" s="137" t="s">
        <v>805</v>
      </c>
      <c r="C27" s="156" t="s">
        <v>854</v>
      </c>
      <c r="D27" s="157">
        <v>-586453625</v>
      </c>
      <c r="E27" s="158">
        <v>-240665888.91999999</v>
      </c>
      <c r="F27" s="159" t="s">
        <v>793</v>
      </c>
      <c r="J27" s="129"/>
      <c r="K27" s="130"/>
      <c r="L27" s="130"/>
      <c r="M27" s="130"/>
    </row>
    <row r="28" spans="1:13" ht="22.5" x14ac:dyDescent="0.2">
      <c r="A28" s="155" t="s">
        <v>855</v>
      </c>
      <c r="B28" s="137" t="s">
        <v>805</v>
      </c>
      <c r="C28" s="156" t="s">
        <v>856</v>
      </c>
      <c r="D28" s="157">
        <f>D27</f>
        <v>-586453625</v>
      </c>
      <c r="E28" s="158">
        <f>E27</f>
        <v>-240665888.91999999</v>
      </c>
      <c r="F28" s="159" t="s">
        <v>793</v>
      </c>
      <c r="J28" s="100"/>
      <c r="K28" s="100"/>
      <c r="L28" s="100"/>
      <c r="M28" s="100"/>
    </row>
    <row r="29" spans="1:13" ht="22.5" x14ac:dyDescent="0.2">
      <c r="A29" s="155" t="s">
        <v>857</v>
      </c>
      <c r="B29" s="137" t="s">
        <v>805</v>
      </c>
      <c r="C29" s="156" t="s">
        <v>858</v>
      </c>
      <c r="D29" s="157">
        <f>D28</f>
        <v>-586453625</v>
      </c>
      <c r="E29" s="158">
        <f>E28</f>
        <v>-240665888.91999999</v>
      </c>
      <c r="F29" s="159" t="s">
        <v>793</v>
      </c>
    </row>
    <row r="30" spans="1:13" x14ac:dyDescent="0.2">
      <c r="A30" s="120" t="s">
        <v>859</v>
      </c>
      <c r="B30" s="121" t="s">
        <v>806</v>
      </c>
      <c r="C30" s="156" t="s">
        <v>860</v>
      </c>
      <c r="D30" s="123">
        <f>D31</f>
        <v>589075099</v>
      </c>
      <c r="E30" s="124">
        <f>E31</f>
        <v>233753286.71000001</v>
      </c>
      <c r="F30" s="154" t="s">
        <v>793</v>
      </c>
    </row>
    <row r="31" spans="1:13" ht="22.5" x14ac:dyDescent="0.2">
      <c r="A31" s="155" t="s">
        <v>861</v>
      </c>
      <c r="B31" s="137" t="s">
        <v>806</v>
      </c>
      <c r="C31" s="138" t="s">
        <v>862</v>
      </c>
      <c r="D31" s="157">
        <v>589075099</v>
      </c>
      <c r="E31" s="158">
        <v>233753286.71000001</v>
      </c>
      <c r="F31" s="159" t="s">
        <v>793</v>
      </c>
    </row>
    <row r="32" spans="1:13" ht="22.5" x14ac:dyDescent="0.2">
      <c r="A32" s="155" t="s">
        <v>863</v>
      </c>
      <c r="B32" s="137" t="s">
        <v>806</v>
      </c>
      <c r="C32" s="138" t="s">
        <v>864</v>
      </c>
      <c r="D32" s="157">
        <f>D31</f>
        <v>589075099</v>
      </c>
      <c r="E32" s="158">
        <f>E31</f>
        <v>233753286.71000001</v>
      </c>
      <c r="F32" s="159" t="s">
        <v>793</v>
      </c>
    </row>
    <row r="33" spans="1:6" ht="23.25" thickBot="1" x14ac:dyDescent="0.25">
      <c r="A33" s="160" t="s">
        <v>865</v>
      </c>
      <c r="B33" s="161" t="s">
        <v>806</v>
      </c>
      <c r="C33" s="162" t="s">
        <v>866</v>
      </c>
      <c r="D33" s="163">
        <f>D32</f>
        <v>589075099</v>
      </c>
      <c r="E33" s="164">
        <f>E32</f>
        <v>233753286.71000001</v>
      </c>
      <c r="F33" s="165" t="s">
        <v>793</v>
      </c>
    </row>
    <row r="34" spans="1:6" x14ac:dyDescent="0.2">
      <c r="F34" s="130"/>
    </row>
    <row r="36" spans="1:6" x14ac:dyDescent="0.2">
      <c r="A36" s="166" t="s">
        <v>867</v>
      </c>
      <c r="C36" s="167"/>
      <c r="E36" s="168" t="s">
        <v>868</v>
      </c>
    </row>
    <row r="37" spans="1:6" x14ac:dyDescent="0.2">
      <c r="C37" s="169" t="s">
        <v>869</v>
      </c>
      <c r="E37" t="s">
        <v>870</v>
      </c>
    </row>
    <row r="38" spans="1:6" x14ac:dyDescent="0.2">
      <c r="C38" s="169"/>
    </row>
    <row r="39" spans="1:6" x14ac:dyDescent="0.2">
      <c r="A39" t="s">
        <v>904</v>
      </c>
    </row>
    <row r="40" spans="1:6" x14ac:dyDescent="0.2">
      <c r="A40" t="s">
        <v>871</v>
      </c>
      <c r="C40" s="167"/>
      <c r="E40" s="168" t="s">
        <v>902</v>
      </c>
    </row>
    <row r="41" spans="1:6" x14ac:dyDescent="0.2">
      <c r="C41" s="169" t="s">
        <v>869</v>
      </c>
      <c r="E41" t="s">
        <v>870</v>
      </c>
    </row>
    <row r="43" spans="1:6" x14ac:dyDescent="0.2">
      <c r="A43" t="s">
        <v>872</v>
      </c>
      <c r="C43" s="167"/>
      <c r="E43" s="168" t="s">
        <v>873</v>
      </c>
    </row>
    <row r="44" spans="1:6" x14ac:dyDescent="0.2">
      <c r="C44" s="169" t="s">
        <v>869</v>
      </c>
      <c r="E44" t="s">
        <v>870</v>
      </c>
    </row>
    <row r="47" spans="1:6" x14ac:dyDescent="0.2">
      <c r="A47" t="s">
        <v>903</v>
      </c>
    </row>
  </sheetData>
  <mergeCells count="10">
    <mergeCell ref="F16:F17"/>
    <mergeCell ref="A2:F2"/>
    <mergeCell ref="A1:F1"/>
    <mergeCell ref="A5:A11"/>
    <mergeCell ref="B5:B11"/>
    <mergeCell ref="C5:C11"/>
    <mergeCell ref="D5:D11"/>
    <mergeCell ref="E5:E11"/>
    <mergeCell ref="F5:F11"/>
    <mergeCell ref="F14:F15"/>
  </mergeCells>
  <conditionalFormatting sqref="F33">
    <cfRule type="cellIs" dxfId="30" priority="4" stopIfTrue="1" operator="equal">
      <formula>0</formula>
    </cfRule>
  </conditionalFormatting>
  <conditionalFormatting sqref="F34">
    <cfRule type="cellIs" dxfId="29" priority="3" stopIfTrue="1" operator="equal">
      <formula>0</formula>
    </cfRule>
  </conditionalFormatting>
  <conditionalFormatting sqref="F29:F30">
    <cfRule type="cellIs" dxfId="28" priority="2" stopIfTrue="1" operator="equal">
      <formula>0</formula>
    </cfRule>
  </conditionalFormatting>
  <conditionalFormatting sqref="F32">
    <cfRule type="cellIs" dxfId="27" priority="1" stopIfTrue="1" operator="equal">
      <formula>0</formula>
    </cfRule>
  </conditionalFormatting>
  <conditionalFormatting sqref="E22:F22">
    <cfRule type="cellIs" dxfId="26" priority="14" stopIfTrue="1" operator="equal">
      <formula>0</formula>
    </cfRule>
  </conditionalFormatting>
  <conditionalFormatting sqref="F24">
    <cfRule type="cellIs" dxfId="25" priority="13" stopIfTrue="1" operator="equal">
      <formula>0</formula>
    </cfRule>
  </conditionalFormatting>
  <conditionalFormatting sqref="E24">
    <cfRule type="cellIs" dxfId="24" priority="12" stopIfTrue="1" operator="equal">
      <formula>0</formula>
    </cfRule>
  </conditionalFormatting>
  <conditionalFormatting sqref="E25:F25 E15 F14 E17 F16">
    <cfRule type="cellIs" dxfId="23" priority="11" stopIfTrue="1" operator="equal">
      <formula>0</formula>
    </cfRule>
  </conditionalFormatting>
  <conditionalFormatting sqref="E26">
    <cfRule type="cellIs" dxfId="22" priority="10" stopIfTrue="1" operator="equal">
      <formula>0</formula>
    </cfRule>
  </conditionalFormatting>
  <conditionalFormatting sqref="E27">
    <cfRule type="cellIs" dxfId="21" priority="9" stopIfTrue="1" operator="equal">
      <formula>0</formula>
    </cfRule>
  </conditionalFormatting>
  <conditionalFormatting sqref="E28">
    <cfRule type="cellIs" dxfId="20" priority="8" stopIfTrue="1" operator="equal">
      <formula>0</formula>
    </cfRule>
  </conditionalFormatting>
  <conditionalFormatting sqref="F26:F27">
    <cfRule type="cellIs" dxfId="19" priority="7" stopIfTrue="1" operator="equal">
      <formula>0</formula>
    </cfRule>
  </conditionalFormatting>
  <conditionalFormatting sqref="F28">
    <cfRule type="cellIs" dxfId="18" priority="6" stopIfTrue="1" operator="equal">
      <formula>0</formula>
    </cfRule>
  </conditionalFormatting>
  <conditionalFormatting sqref="F31">
    <cfRule type="cellIs" dxfId="17" priority="5" stopIfTrue="1" operator="equal">
      <formula>0</formula>
    </cfRule>
  </conditionalFormatting>
  <conditionalFormatting sqref="L16:M16">
    <cfRule type="cellIs" dxfId="16" priority="31" stopIfTrue="1" operator="equal">
      <formula>0</formula>
    </cfRule>
  </conditionalFormatting>
  <conditionalFormatting sqref="L17:M17">
    <cfRule type="cellIs" dxfId="15" priority="30" stopIfTrue="1" operator="equal">
      <formula>0</formula>
    </cfRule>
  </conditionalFormatting>
  <conditionalFormatting sqref="L20:M20">
    <cfRule type="cellIs" dxfId="14" priority="27" stopIfTrue="1" operator="equal">
      <formula>0</formula>
    </cfRule>
  </conditionalFormatting>
  <conditionalFormatting sqref="L21:M21">
    <cfRule type="cellIs" dxfId="13" priority="26" stopIfTrue="1" operator="equal">
      <formula>0</formula>
    </cfRule>
  </conditionalFormatting>
  <conditionalFormatting sqref="L24:M24">
    <cfRule type="cellIs" dxfId="12" priority="23" stopIfTrue="1" operator="equal">
      <formula>0</formula>
    </cfRule>
  </conditionalFormatting>
  <conditionalFormatting sqref="L23:M23">
    <cfRule type="cellIs" dxfId="11" priority="24" stopIfTrue="1" operator="equal">
      <formula>0</formula>
    </cfRule>
  </conditionalFormatting>
  <conditionalFormatting sqref="L25:M25">
    <cfRule type="cellIs" dxfId="10" priority="22" stopIfTrue="1" operator="equal">
      <formula>0</formula>
    </cfRule>
  </conditionalFormatting>
  <conditionalFormatting sqref="L26:M26">
    <cfRule type="cellIs" dxfId="9" priority="21" stopIfTrue="1" operator="equal">
      <formula>0</formula>
    </cfRule>
  </conditionalFormatting>
  <conditionalFormatting sqref="L27:M27">
    <cfRule type="cellIs" dxfId="8" priority="20" stopIfTrue="1" operator="equal">
      <formula>0</formula>
    </cfRule>
  </conditionalFormatting>
  <conditionalFormatting sqref="L18:M18">
    <cfRule type="cellIs" dxfId="7" priority="29" stopIfTrue="1" operator="equal">
      <formula>0</formula>
    </cfRule>
  </conditionalFormatting>
  <conditionalFormatting sqref="L19:M19">
    <cfRule type="cellIs" dxfId="6" priority="28" stopIfTrue="1" operator="equal">
      <formula>0</formula>
    </cfRule>
  </conditionalFormatting>
  <conditionalFormatting sqref="L22:M22">
    <cfRule type="cellIs" dxfId="5" priority="25" stopIfTrue="1" operator="equal">
      <formula>0</formula>
    </cfRule>
  </conditionalFormatting>
  <conditionalFormatting sqref="E13:F13">
    <cfRule type="cellIs" dxfId="4" priority="19" stopIfTrue="1" operator="equal">
      <formula>0</formula>
    </cfRule>
  </conditionalFormatting>
  <conditionalFormatting sqref="E18:F18 F19">
    <cfRule type="cellIs" dxfId="3" priority="18" stopIfTrue="1" operator="equal">
      <formula>0</formula>
    </cfRule>
  </conditionalFormatting>
  <conditionalFormatting sqref="E19">
    <cfRule type="cellIs" dxfId="2" priority="17" stopIfTrue="1" operator="equal">
      <formula>0</formula>
    </cfRule>
  </conditionalFormatting>
  <conditionalFormatting sqref="E20:F20 F21">
    <cfRule type="cellIs" dxfId="1" priority="16" stopIfTrue="1" operator="equal">
      <formula>0</formula>
    </cfRule>
  </conditionalFormatting>
  <conditionalFormatting sqref="E21">
    <cfRule type="cellIs" dxfId="0" priority="15" stopIfTrue="1" operator="equal">
      <formula>0</formula>
    </cfRule>
  </conditionalFormatting>
  <pageMargins left="0.39370078740157483" right="0.98425196850393704"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807</v>
      </c>
      <c r="B1" t="s">
        <v>28</v>
      </c>
    </row>
    <row r="2" spans="1:2" x14ac:dyDescent="0.2">
      <c r="A2" t="s">
        <v>808</v>
      </c>
      <c r="B2" t="s">
        <v>809</v>
      </c>
    </row>
    <row r="3" spans="1:2" x14ac:dyDescent="0.2">
      <c r="A3" t="s">
        <v>810</v>
      </c>
      <c r="B3" t="s">
        <v>14</v>
      </c>
    </row>
    <row r="4" spans="1:2" x14ac:dyDescent="0.2">
      <c r="A4" t="s">
        <v>811</v>
      </c>
      <c r="B4" t="s">
        <v>812</v>
      </c>
    </row>
    <row r="5" spans="1:2" x14ac:dyDescent="0.2">
      <c r="A5" t="s">
        <v>813</v>
      </c>
      <c r="B5" t="s">
        <v>814</v>
      </c>
    </row>
    <row r="6" spans="1:2" x14ac:dyDescent="0.2">
      <c r="A6" t="s">
        <v>815</v>
      </c>
      <c r="B6" t="s">
        <v>816</v>
      </c>
    </row>
    <row r="7" spans="1:2" x14ac:dyDescent="0.2">
      <c r="A7" t="s">
        <v>817</v>
      </c>
      <c r="B7" t="s">
        <v>816</v>
      </c>
    </row>
    <row r="8" spans="1:2" x14ac:dyDescent="0.2">
      <c r="A8" t="s">
        <v>818</v>
      </c>
      <c r="B8" t="s">
        <v>819</v>
      </c>
    </row>
    <row r="9" spans="1:2" x14ac:dyDescent="0.2">
      <c r="A9" t="s">
        <v>820</v>
      </c>
      <c r="B9" t="s">
        <v>821</v>
      </c>
    </row>
    <row r="10" spans="1:2" x14ac:dyDescent="0.2">
      <c r="A10" t="s">
        <v>822</v>
      </c>
      <c r="B10" t="s">
        <v>28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rep:2.42.0.47</dc:description>
  <cp:lastModifiedBy>Рамошина Виктория Викторовна</cp:lastModifiedBy>
  <cp:lastPrinted>2017-06-22T06:25:56Z</cp:lastPrinted>
  <dcterms:created xsi:type="dcterms:W3CDTF">2017-06-09T05:14:15Z</dcterms:created>
  <dcterms:modified xsi:type="dcterms:W3CDTF">2017-06-22T06:26:51Z</dcterms:modified>
</cp:coreProperties>
</file>