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555" windowWidth="13980" windowHeight="11175"/>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'Доходы+'!$F$235</definedName>
    <definedName name="LAST_CELL" localSheetId="2">'Источники+'!$F$25</definedName>
    <definedName name="LAST_CELL" localSheetId="1">'Расходы+'!$F$386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'Доходы+'!$A$235</definedName>
    <definedName name="REND_1" localSheetId="2">'Источники+'!$A$25</definedName>
    <definedName name="REND_1" localSheetId="1">'Расходы+'!$A$387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0">'Доходы+'!$A$1:$F$236</definedName>
    <definedName name="_xlnm.Print_Area" localSheetId="2">'Источники+'!$A$1:$F$47</definedName>
  </definedNames>
  <calcPr calcId="145621"/>
</workbook>
</file>

<file path=xl/calcChain.xml><?xml version="1.0" encoding="utf-8"?>
<calcChain xmlns="http://schemas.openxmlformats.org/spreadsheetml/2006/main">
  <c r="F173" i="1" l="1"/>
  <c r="F240" i="2" l="1"/>
  <c r="E20" i="3" l="1"/>
  <c r="F99" i="2" l="1"/>
  <c r="F98" i="2"/>
  <c r="F324" i="2" l="1"/>
  <c r="F325" i="2"/>
  <c r="F326" i="2"/>
  <c r="F66" i="2"/>
  <c r="F67" i="2"/>
  <c r="F68" i="2"/>
  <c r="F30" i="2"/>
  <c r="F31" i="2"/>
  <c r="F32" i="2"/>
  <c r="F29" i="2"/>
  <c r="F221" i="1"/>
  <c r="F223" i="1"/>
  <c r="F158" i="1"/>
  <c r="F160" i="1"/>
  <c r="F19" i="3" l="1"/>
  <c r="F18" i="3"/>
  <c r="F378" i="2"/>
  <c r="F379" i="2"/>
  <c r="F377" i="2"/>
  <c r="F364" i="2"/>
  <c r="F363" i="2"/>
  <c r="F362" i="2"/>
  <c r="F149" i="1" l="1"/>
  <c r="F146" i="1"/>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5" i="2"/>
  <c r="F366" i="2"/>
  <c r="F367" i="2"/>
  <c r="F368" i="2"/>
  <c r="F369" i="2"/>
  <c r="F370" i="2"/>
  <c r="F371" i="2"/>
  <c r="F372" i="2"/>
  <c r="F373" i="2"/>
  <c r="F374" i="2"/>
  <c r="F375" i="2"/>
  <c r="F376" i="2"/>
  <c r="F380" i="2"/>
  <c r="F381" i="2"/>
  <c r="F382" i="2"/>
  <c r="F383" i="2"/>
  <c r="F384" i="2"/>
  <c r="F385" i="2"/>
  <c r="F17" i="2"/>
  <c r="F18" i="2"/>
  <c r="F19" i="2"/>
  <c r="F20" i="2"/>
  <c r="F21" i="2"/>
  <c r="F22" i="2"/>
  <c r="F23" i="2"/>
  <c r="F16" i="2"/>
  <c r="F15" i="2"/>
  <c r="F13" i="2"/>
  <c r="E387" i="2"/>
  <c r="D387" i="2" l="1"/>
  <c r="F36" i="2" l="1"/>
  <c r="F168" i="2"/>
  <c r="F214" i="2"/>
  <c r="F19" i="1" l="1"/>
  <c r="F54" i="1" l="1"/>
  <c r="F53" i="1"/>
  <c r="F21" i="3" l="1"/>
  <c r="E32" i="3"/>
  <c r="E33" i="3" s="1"/>
  <c r="D32" i="3"/>
  <c r="D33" i="3" s="1"/>
  <c r="E30" i="3"/>
  <c r="D30" i="3"/>
  <c r="E28" i="3"/>
  <c r="E29" i="3" s="1"/>
  <c r="D28" i="3"/>
  <c r="D29" i="3" s="1"/>
  <c r="E26" i="3"/>
  <c r="D26" i="3"/>
  <c r="D25" i="3" s="1"/>
  <c r="D20" i="3"/>
  <c r="D18" i="3"/>
  <c r="E17" i="3" l="1"/>
  <c r="E15" i="3" s="1"/>
  <c r="F20" i="3"/>
  <c r="D17" i="3"/>
  <c r="E25" i="3"/>
  <c r="E24" i="3" s="1"/>
  <c r="D24" i="3"/>
  <c r="F16" i="3" l="1"/>
  <c r="E13" i="3"/>
  <c r="D15" i="3"/>
  <c r="F14" i="3" s="1"/>
  <c r="F25" i="3"/>
  <c r="F24" i="3"/>
  <c r="D13" i="3" l="1"/>
  <c r="F13" i="3" s="1"/>
  <c r="F83" i="1"/>
  <c r="F51" i="1"/>
  <c r="F21" i="1" l="1"/>
  <c r="F22" i="1"/>
  <c r="F23" i="1"/>
  <c r="F24" i="1"/>
  <c r="F25" i="1"/>
  <c r="F26" i="1"/>
  <c r="F27" i="1"/>
  <c r="F28" i="1"/>
  <c r="F29" i="1"/>
  <c r="F31" i="1"/>
  <c r="F32" i="1"/>
  <c r="F33" i="1"/>
  <c r="F34" i="1"/>
  <c r="F35" i="1"/>
  <c r="F36" i="1"/>
  <c r="F37" i="1"/>
  <c r="F38" i="1"/>
  <c r="F39" i="1"/>
  <c r="F40" i="1"/>
  <c r="F41" i="1"/>
  <c r="F42" i="1"/>
  <c r="F43" i="1"/>
  <c r="F44" i="1"/>
  <c r="F45" i="1"/>
  <c r="F46" i="1"/>
  <c r="F47" i="1"/>
  <c r="F48" i="1"/>
  <c r="F55" i="1"/>
  <c r="F56" i="1"/>
  <c r="F60" i="1"/>
  <c r="F61" i="1"/>
  <c r="F62" i="1"/>
  <c r="F63" i="1"/>
  <c r="F64" i="1"/>
  <c r="F71" i="1"/>
  <c r="F72" i="1"/>
  <c r="F73" i="1"/>
  <c r="F74" i="1"/>
  <c r="F75" i="1"/>
  <c r="F76" i="1"/>
  <c r="F77" i="1"/>
  <c r="F78" i="1"/>
  <c r="F79" i="1"/>
  <c r="F80" i="1"/>
  <c r="F81" i="1"/>
  <c r="F85" i="1"/>
  <c r="F86" i="1"/>
  <c r="F90" i="1"/>
  <c r="F91" i="1"/>
  <c r="F92" i="1"/>
  <c r="F93" i="1"/>
  <c r="F97" i="1"/>
  <c r="F98" i="1"/>
  <c r="F99" i="1"/>
  <c r="F100" i="1"/>
  <c r="F101" i="1"/>
  <c r="F102" i="1"/>
  <c r="F103" i="1"/>
  <c r="F104" i="1"/>
  <c r="F108" i="1"/>
  <c r="F109" i="1"/>
  <c r="F110" i="1"/>
  <c r="F111" i="1"/>
  <c r="F112" i="1"/>
  <c r="F113" i="1"/>
  <c r="F114" i="1"/>
  <c r="F115" i="1"/>
  <c r="F116" i="1"/>
  <c r="F117" i="1"/>
  <c r="F118" i="1"/>
  <c r="F122" i="1"/>
  <c r="F126" i="1"/>
  <c r="F127" i="1"/>
  <c r="F129" i="1"/>
  <c r="F130" i="1"/>
  <c r="F131" i="1"/>
  <c r="F132" i="1"/>
  <c r="F133" i="1"/>
  <c r="F134" i="1"/>
  <c r="F135" i="1"/>
  <c r="F136" i="1"/>
  <c r="F137" i="1"/>
  <c r="F138" i="1"/>
  <c r="F139" i="1"/>
  <c r="F140" i="1"/>
  <c r="F141" i="1"/>
  <c r="F142" i="1"/>
  <c r="F143" i="1"/>
  <c r="F144" i="1"/>
  <c r="F145" i="1"/>
  <c r="F154" i="1"/>
  <c r="F155" i="1"/>
  <c r="F156" i="1"/>
  <c r="F157" i="1"/>
  <c r="F159" i="1"/>
  <c r="F164" i="1"/>
  <c r="F165" i="1"/>
  <c r="F166" i="1"/>
  <c r="F169" i="1"/>
  <c r="F170" i="1"/>
  <c r="F171" i="1"/>
  <c r="F172" i="1"/>
  <c r="F174" i="1"/>
  <c r="F175" i="1"/>
  <c r="F176" i="1"/>
  <c r="F177" i="1"/>
  <c r="F178" i="1"/>
  <c r="F179" i="1"/>
  <c r="F180" i="1"/>
  <c r="F181" i="1"/>
  <c r="F183" i="1"/>
  <c r="F184" i="1"/>
  <c r="F185" i="1"/>
  <c r="F186" i="1"/>
  <c r="F187" i="1"/>
  <c r="F188" i="1"/>
  <c r="F189" i="1"/>
  <c r="F190" i="1"/>
  <c r="F191" i="1"/>
  <c r="F192" i="1"/>
  <c r="F193" i="1"/>
  <c r="F207" i="1"/>
  <c r="F208" i="1"/>
  <c r="F209" i="1"/>
  <c r="F210" i="1"/>
  <c r="F211" i="1"/>
  <c r="F216" i="1"/>
  <c r="F217" i="1"/>
  <c r="F218" i="1"/>
  <c r="F219" i="1"/>
  <c r="F222" i="1"/>
  <c r="F230" i="1"/>
  <c r="F231" i="1"/>
  <c r="F232" i="1"/>
  <c r="F233" i="1"/>
  <c r="F234" i="1"/>
  <c r="F235" i="1"/>
</calcChain>
</file>

<file path=xl/sharedStrings.xml><?xml version="1.0" encoding="utf-8"?>
<sst xmlns="http://schemas.openxmlformats.org/spreadsheetml/2006/main" count="2227" uniqueCount="983">
  <si>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</si>
  <si>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</si>
  <si>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</si>
  <si>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</si>
  <si>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</si>
  <si>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</si>
  <si>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</si>
  <si>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</si>
  <si>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</si>
  <si>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</si>
  <si>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</si>
  <si>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</si>
  <si>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</si>
  <si>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</si>
  <si>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</si>
  <si>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</si>
  <si>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</si>
  <si>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</si>
  <si>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</si>
  <si>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</si>
  <si>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</si>
  <si>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</si>
  <si>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</si>
  <si>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</si>
  <si>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</si>
  <si>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</si>
  <si>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</si>
  <si>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</si>
  <si>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</si>
  <si>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</si>
  <si>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</si>
  <si>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</si>
  <si>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</si>
  <si>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</si>
  <si>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</si>
  <si>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</si>
  <si>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</si>
  <si>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</si>
  <si>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</si>
  <si>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</si>
  <si>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</si>
  <si>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</si>
  <si>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</si>
  <si>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</si>
  <si>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</si>
  <si>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</si>
  <si>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</si>
  <si>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</si>
  <si>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</si>
  <si>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</si>
  <si>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</si>
  <si>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</si>
  <si>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</si>
  <si>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</si>
  <si>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</si>
  <si>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</si>
  <si>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</si>
  <si>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</si>
  <si>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</si>
  <si>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</si>
  <si>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</si>
  <si>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</si>
  <si>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</si>
  <si>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</si>
  <si>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</si>
  <si>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</si>
  <si>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</si>
  <si>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</si>
  <si>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</si>
  <si>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</si>
  <si>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</si>
  <si>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</si>
  <si>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</si>
  <si>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</si>
  <si>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</si>
  <si>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</si>
  <si>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</si>
  <si>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</si>
  <si>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</si>
  <si>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</si>
  <si>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</si>
  <si>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</si>
  <si>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</si>
  <si>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</si>
  <si>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</si>
  <si>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</si>
  <si>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</si>
  <si>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</si>
  <si>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</si>
  <si>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</si>
  <si>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</si>
  <si>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</si>
  <si>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</si>
  <si>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</si>
  <si>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</si>
  <si>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</si>
  <si>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</si>
  <si>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</si>
  <si>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</si>
  <si>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</si>
  <si>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</si>
  <si>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</si>
  <si>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</si>
  <si>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</si>
  <si>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</si>
  <si>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</si>
  <si>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</si>
  <si>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</si>
  <si>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</si>
  <si>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</si>
  <si>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</si>
  <si>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</si>
  <si>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</si>
  <si>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</si>
  <si>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</si>
  <si>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</si>
  <si>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</si>
  <si>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</si>
  <si>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</si>
  <si>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</si>
  <si>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</si>
  <si>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</si>
  <si>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</si>
  <si>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</si>
  <si>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</si>
  <si>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</si>
  <si>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</si>
  <si>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</si>
  <si>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</si>
  <si>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</si>
  <si>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</si>
  <si>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</si>
  <si>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</si>
  <si>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</si>
  <si>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</si>
  <si>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</si>
  <si>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</si>
  <si>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</si>
  <si>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</si>
  <si>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</si>
  <si>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</si>
  <si>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</si>
  <si>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</si>
  <si>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</si>
  <si>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</si>
  <si>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</si>
  <si>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</si>
  <si>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</si>
  <si>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</si>
  <si>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</si>
  <si>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</si>
  <si>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</si>
  <si>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</si>
  <si>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</si>
  <si>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</si>
  <si>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</si>
  <si>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</si>
  <si>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</si>
  <si>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</si>
  <si>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</si>
  <si>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</si>
  <si>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</si>
  <si>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</si>
  <si>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</si>
  <si>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</si>
  <si>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</si>
  <si>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</si>
  <si>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</si>
  <si>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</si>
  <si>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</si>
  <si>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</si>
  <si>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</si>
  <si>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</si>
  <si>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</si>
  <si>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</si>
  <si>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</si>
  <si>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</si>
  <si>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</si>
  <si>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Прочие доходы от компенсации затрат государства</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</si>
  <si>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</si>
  <si>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</si>
  <si>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</si>
  <si>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</si>
  <si>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</si>
  <si>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</si>
  <si>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</si>
  <si>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</si>
  <si>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</si>
  <si>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</si>
  <si>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</si>
  <si>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</si>
  <si>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</si>
  <si>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</si>
  <si>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</si>
  <si>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</si>
  <si>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</si>
  <si>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</si>
  <si>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</si>
  <si>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</si>
  <si>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</si>
  <si>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</si>
  <si>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</si>
  <si>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</si>
  <si>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</si>
  <si>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</si>
  <si>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</si>
  <si>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</si>
  <si>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</si>
  <si>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</si>
  <si>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</si>
  <si>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</si>
  <si>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</si>
  <si>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</si>
  <si>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</si>
  <si>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</si>
  <si>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</si>
  <si>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</si>
  <si>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</si>
  <si>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</si>
  <si>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</si>
  <si>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</si>
  <si>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</si>
  <si>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</si>
  <si>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</si>
  <si>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</si>
  <si>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</si>
  <si>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</si>
  <si>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</si>
  <si>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</si>
  <si>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</si>
  <si>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</si>
  <si>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</si>
  <si>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</si>
  <si>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</si>
  <si>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</si>
  <si>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</si>
  <si>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</si>
  <si>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</si>
  <si>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</si>
  <si>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</si>
  <si>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</si>
  <si>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</si>
  <si>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</si>
  <si>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</si>
  <si>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</si>
  <si>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</si>
  <si>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</si>
  <si>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</si>
  <si>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</si>
  <si>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</si>
  <si>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</si>
  <si>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</si>
  <si>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</si>
  <si>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</si>
  <si>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</si>
  <si>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</si>
  <si>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</si>
  <si>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</si>
  <si>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</si>
  <si>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</si>
  <si>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</si>
  <si>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</si>
  <si>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</si>
  <si>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</si>
  <si>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</si>
  <si>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</si>
  <si>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</si>
  <si>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</si>
  <si>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</si>
  <si>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</si>
  <si>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</si>
  <si>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</si>
  <si>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</si>
  <si>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</si>
  <si>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</si>
  <si>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</si>
  <si>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</si>
  <si>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</si>
  <si>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</si>
  <si>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</si>
  <si>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</si>
  <si>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</si>
  <si>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</si>
  <si>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</si>
  <si>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</si>
  <si>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</si>
  <si>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</si>
  <si>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</si>
  <si>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</si>
  <si>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</si>
  <si>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</si>
  <si>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</si>
  <si>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</si>
  <si>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</si>
  <si>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</si>
  <si>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</si>
  <si>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</si>
  <si>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</si>
  <si>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</si>
  <si>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</si>
  <si>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</si>
  <si>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</si>
  <si>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</si>
  <si>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</si>
  <si>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</si>
  <si>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</si>
  <si>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</si>
  <si>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</si>
  <si>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</si>
  <si>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</si>
  <si>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</si>
  <si>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</si>
  <si>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</si>
  <si>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</si>
  <si>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</si>
  <si>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</si>
  <si>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</si>
  <si>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</si>
  <si>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</si>
  <si>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</si>
  <si>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</si>
  <si>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</si>
  <si>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</si>
  <si>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</si>
  <si>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</si>
  <si>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</si>
  <si>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</si>
  <si>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</si>
  <si>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</si>
  <si>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</si>
  <si>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</si>
  <si>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</si>
  <si>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</si>
  <si>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</si>
  <si>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</si>
  <si>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</si>
  <si>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</si>
  <si>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</si>
  <si>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</si>
  <si>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</si>
  <si>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</si>
  <si>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</si>
  <si>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</si>
  <si>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</si>
  <si>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</si>
  <si>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</si>
  <si>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</si>
  <si>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</si>
  <si>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</si>
  <si>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</si>
  <si>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</si>
  <si>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</si>
  <si>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</si>
  <si>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</si>
  <si>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</si>
  <si>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</si>
  <si>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</si>
  <si>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</si>
  <si>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</si>
  <si>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</si>
  <si>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</si>
  <si>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</si>
  <si>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</si>
  <si>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</si>
  <si>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</si>
  <si>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</si>
  <si>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</si>
  <si>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</si>
  <si>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</si>
  <si>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</si>
  <si>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</si>
  <si>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</si>
  <si>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</si>
  <si>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</si>
  <si>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</si>
  <si>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</si>
  <si>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</si>
  <si>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</si>
  <si>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</si>
  <si>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</si>
  <si>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</si>
  <si>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</si>
  <si>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</si>
  <si>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</si>
  <si>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</si>
  <si>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</si>
  <si>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</si>
  <si>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</si>
  <si>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</si>
  <si>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</si>
  <si>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</si>
  <si>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</si>
  <si>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</si>
  <si>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</si>
  <si>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</si>
  <si>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</si>
  <si>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</si>
  <si>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</si>
  <si>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</si>
  <si>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</si>
  <si>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</si>
  <si>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</si>
  <si>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</si>
  <si>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</si>
  <si>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</si>
  <si>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</si>
  <si>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</si>
  <si>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</si>
  <si>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</si>
  <si>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</si>
  <si>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</si>
  <si>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</si>
  <si>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</si>
  <si>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</si>
  <si>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</si>
  <si>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</si>
  <si>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</si>
  <si>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</si>
  <si>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</si>
  <si>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</si>
  <si>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</si>
  <si>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</si>
  <si>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</si>
  <si>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</si>
  <si>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</si>
  <si>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</si>
  <si>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</si>
  <si>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</si>
  <si>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</si>
  <si>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</si>
  <si>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</si>
  <si>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</si>
  <si>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</si>
  <si>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</si>
  <si>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</si>
  <si>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</si>
  <si>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</si>
  <si>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</si>
  <si>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</si>
  <si>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</si>
  <si>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</si>
  <si>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</si>
  <si>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</si>
  <si>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</si>
  <si>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</si>
  <si>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</si>
  <si>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</si>
  <si>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</si>
  <si>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</si>
  <si>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</si>
  <si>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</si>
  <si>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</si>
  <si>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</si>
  <si>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</si>
  <si>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</si>
  <si>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</si>
  <si>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</si>
  <si>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</si>
  <si>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</si>
  <si>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</si>
  <si>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</si>
  <si>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</si>
  <si>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</si>
  <si>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</si>
  <si>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</si>
  <si>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</si>
  <si>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</si>
  <si>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</si>
  <si>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</si>
  <si>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</si>
  <si>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</si>
  <si>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</si>
  <si>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</si>
  <si>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</si>
  <si>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</si>
  <si>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</si>
  <si>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</si>
  <si>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</si>
  <si>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</si>
  <si>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</si>
  <si>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</si>
  <si>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</si>
  <si>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</si>
  <si>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</si>
  <si>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</si>
  <si>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</si>
  <si>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</si>
  <si>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</si>
  <si>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</si>
  <si>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</si>
  <si>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</si>
  <si>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</si>
  <si>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</si>
  <si>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</si>
  <si>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</si>
  <si>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</si>
  <si>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</si>
  <si>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</si>
  <si>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</si>
  <si>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</si>
  <si>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</si>
  <si>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</si>
  <si>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</si>
  <si>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</si>
  <si>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</si>
  <si>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</si>
  <si>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</si>
  <si>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</si>
  <si>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</si>
  <si>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</si>
  <si>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</si>
  <si>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</si>
  <si>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</si>
  <si>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</si>
  <si>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</si>
  <si>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</si>
  <si>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</si>
  <si>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</si>
  <si>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</si>
  <si>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</si>
  <si>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</si>
  <si>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</si>
  <si>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</si>
  <si>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</si>
  <si>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</si>
  <si>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</si>
  <si>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</si>
  <si>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</si>
  <si>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</si>
  <si>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</si>
  <si>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</si>
  <si>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</si>
  <si>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</si>
  <si>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</si>
  <si>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</si>
  <si>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</si>
  <si>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</si>
  <si>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</si>
  <si>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</si>
  <si>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</si>
  <si>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</si>
  <si>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</si>
  <si>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</si>
  <si>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</si>
  <si>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</si>
  <si>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</si>
  <si>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</si>
  <si>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</si>
  <si>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</si>
  <si>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</si>
  <si>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</si>
  <si>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</si>
  <si>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</si>
  <si>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</si>
  <si>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</si>
  <si>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</si>
  <si>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</si>
  <si>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</si>
  <si>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</si>
  <si>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</si>
  <si>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</si>
  <si>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</si>
  <si>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</si>
  <si>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</si>
  <si>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</si>
  <si>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</si>
  <si>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</si>
  <si>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</si>
  <si>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</si>
  <si>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</si>
  <si>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</si>
  <si>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</si>
  <si>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</si>
  <si>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</si>
  <si>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</si>
  <si>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</si>
  <si>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</si>
  <si>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</si>
  <si>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</si>
  <si>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</si>
  <si>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</si>
  <si>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</si>
  <si>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</si>
  <si>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</si>
  <si>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</si>
  <si>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</si>
  <si>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</si>
  <si>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</si>
  <si>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</si>
  <si>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</si>
  <si>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</si>
  <si>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</si>
  <si>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</si>
  <si>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</si>
  <si>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</si>
  <si>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</si>
  <si>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</si>
  <si>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</si>
  <si>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</si>
  <si>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</si>
  <si>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</si>
  <si>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</si>
  <si>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</si>
  <si>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</si>
  <si>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</si>
  <si>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</si>
  <si>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</si>
  <si>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</si>
  <si>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</si>
  <si>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</si>
  <si>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</si>
  <si>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</si>
  <si>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</si>
  <si>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</si>
  <si>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</si>
  <si>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</si>
  <si>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</si>
  <si>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</si>
  <si>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</si>
  <si>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</si>
  <si>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</si>
  <si>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</si>
  <si>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</si>
  <si>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</si>
  <si>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</si>
  <si>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</si>
  <si>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</si>
  <si>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</si>
  <si>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</si>
  <si>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</si>
  <si>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</si>
  <si>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</si>
  <si>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</si>
  <si>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</si>
  <si>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</si>
  <si>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</si>
  <si>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</si>
  <si>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</si>
  <si>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</si>
  <si>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</si>
  <si>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</si>
  <si>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</si>
  <si>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</si>
  <si>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</si>
  <si>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</si>
  <si>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</si>
  <si>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</si>
  <si>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</si>
  <si>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</si>
  <si>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</si>
  <si>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</si>
  <si>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</si>
  <si>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</si>
  <si>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</si>
  <si>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</si>
  <si>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</si>
  <si>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</si>
  <si>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</si>
  <si>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</si>
  <si>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</si>
  <si>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</si>
  <si>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</si>
  <si>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</si>
  <si>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</si>
  <si>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</si>
  <si>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</si>
  <si>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</si>
  <si>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</si>
  <si>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</si>
  <si>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</si>
  <si>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</si>
  <si>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</si>
  <si>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</si>
  <si>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</si>
  <si>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</si>
  <si>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</si>
  <si>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</si>
  <si>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</si>
  <si>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</si>
  <si>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</si>
  <si>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</si>
  <si>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</si>
  <si>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</si>
  <si>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</si>
  <si>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</si>
  <si>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</si>
  <si>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</si>
  <si>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</si>
  <si>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</si>
  <si>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</si>
  <si>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</si>
  <si>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</si>
  <si>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</si>
  <si>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</si>
  <si>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</si>
  <si>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</si>
  <si>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</si>
  <si>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</si>
  <si>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</si>
  <si>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</si>
  <si>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</si>
  <si>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</si>
  <si>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</si>
  <si>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</si>
  <si>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</si>
  <si>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</si>
  <si>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</si>
  <si>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</si>
  <si>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</si>
  <si>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</si>
  <si>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</si>
  <si>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</si>
  <si>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</si>
  <si>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</si>
  <si>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</si>
  <si>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</si>
  <si>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</si>
  <si>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</si>
  <si>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</si>
  <si>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</si>
  <si>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</si>
  <si>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</si>
  <si>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</si>
  <si>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</si>
  <si>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</si>
  <si>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</si>
  <si>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</si>
  <si>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</si>
  <si>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</si>
  <si>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</si>
  <si>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</si>
  <si>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</si>
  <si>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</si>
  <si>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</si>
  <si>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</si>
  <si>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</si>
  <si>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</si>
  <si>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</si>
  <si>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</si>
  <si>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</si>
  <si>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</si>
  <si>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</si>
  <si>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</si>
  <si>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</si>
  <si>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</si>
  <si>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</si>
  <si>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</si>
  <si>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</si>
  <si>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</si>
  <si>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</si>
  <si>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</si>
  <si>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</si>
  <si>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</si>
  <si>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</si>
  <si>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</si>
  <si>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</si>
  <si>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</si>
  <si>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</si>
  <si>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</si>
  <si>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</si>
  <si>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</si>
  <si>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</si>
  <si>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</si>
  <si>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</si>
  <si>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</si>
  <si>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</si>
  <si>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</si>
  <si>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</si>
  <si>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</si>
  <si>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</si>
  <si>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</si>
  <si>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</si>
  <si>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</si>
  <si>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</si>
  <si>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</si>
  <si>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</si>
  <si>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</si>
  <si>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</si>
  <si>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</si>
  <si>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</si>
  <si>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</si>
  <si>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</si>
  <si>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</si>
  <si>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</si>
  <si>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</si>
  <si>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</si>
  <si>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</si>
  <si>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</si>
  <si>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</si>
  <si>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</si>
  <si>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</si>
  <si>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</si>
  <si>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</si>
  <si>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</si>
  <si>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</si>
  <si>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</si>
  <si>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</si>
  <si>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</si>
  <si>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</si>
  <si>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</si>
  <si>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</si>
  <si>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</si>
  <si>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</si>
  <si>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</si>
  <si>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</si>
  <si>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</si>
  <si>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</si>
  <si>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</si>
  <si>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</si>
  <si>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</si>
  <si>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</si>
  <si>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</si>
  <si>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</si>
  <si>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</si>
  <si>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</si>
  <si>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</si>
  <si>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</si>
  <si>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</si>
  <si>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</si>
  <si>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</si>
  <si>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</si>
  <si>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</si>
  <si>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</si>
  <si>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</si>
  <si>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</si>
  <si>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</si>
  <si>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</si>
  <si>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</si>
  <si>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</si>
  <si>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</si>
  <si>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</si>
  <si>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</si>
  <si>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</si>
  <si>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</si>
  <si>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</si>
  <si>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</si>
  <si>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</si>
  <si>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</si>
  <si>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</si>
  <si>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</si>
  <si>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</si>
  <si>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</si>
  <si>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</si>
  <si>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</si>
  <si>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</si>
  <si>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</si>
  <si>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</si>
  <si>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</si>
  <si>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</si>
  <si>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</si>
  <si>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</si>
  <si>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</si>
  <si>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</si>
  <si>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</si>
  <si>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</si>
  <si>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</si>
  <si>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</si>
  <si>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</si>
  <si>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</si>
  <si>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</si>
  <si>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</si>
  <si>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</si>
  <si>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</si>
  <si>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Доходы бюджетов городских округов от возврата организациями остатков субсидий прошлых лет 
</t>
  </si>
  <si>
    <t xml:space="preserve">000 0106 0000000000 853 </t>
  </si>
  <si>
    <t>С.К. Новинькова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</si>
  <si>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</si>
  <si>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</si>
  <si>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</si>
  <si>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</si>
  <si>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</si>
  <si>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</si>
  <si>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</si>
  <si>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</si>
  <si>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</si>
  <si>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</si>
  <si>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</si>
  <si>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</si>
  <si>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</si>
  <si>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</si>
  <si>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</si>
  <si>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</si>
  <si>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</si>
  <si>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</si>
  <si>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</si>
  <si>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</si>
  <si>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</si>
  <si>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</si>
  <si>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</si>
  <si>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</si>
  <si>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</si>
  <si>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</si>
  <si>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</si>
  <si>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</si>
  <si>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</si>
  <si>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</si>
  <si>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</si>
  <si>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</si>
  <si>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</si>
  <si>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</si>
  <si>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</si>
  <si>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</si>
  <si>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</si>
  <si>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</si>
  <si>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</si>
  <si>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</si>
  <si>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</si>
  <si>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</si>
  <si>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</si>
  <si>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</si>
  <si>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</si>
  <si>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</si>
  <si>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</si>
  <si>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</si>
  <si>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</si>
  <si>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</si>
  <si>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</si>
  <si>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</si>
  <si>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</si>
  <si>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</si>
  <si>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</si>
  <si>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</si>
  <si>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</si>
  <si>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</si>
  <si>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</si>
  <si>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</si>
  <si>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</si>
  <si>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</si>
  <si>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</si>
  <si>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</si>
  <si>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</si>
  <si>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</si>
  <si>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</si>
  <si>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</si>
  <si>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</si>
  <si>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</si>
  <si>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</si>
  <si>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</si>
  <si>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</si>
  <si>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</si>
  <si>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</si>
  <si>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</si>
  <si>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</si>
  <si>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</si>
  <si>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</si>
  <si>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</si>
  <si>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</si>
  <si>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</si>
  <si>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</si>
  <si>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</si>
  <si>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923 10807173011000110</t>
  </si>
  <si>
    <t>923 21804010040000150</t>
  </si>
  <si>
    <t>975 21804010040000150</t>
  </si>
  <si>
    <t>182 10503010012100110</t>
  </si>
  <si>
    <t xml:space="preserve">923 20225555000000150
</t>
  </si>
  <si>
    <t xml:space="preserve">923 20225555040000150
</t>
  </si>
  <si>
    <t xml:space="preserve">000 0113 0000000000 300 </t>
  </si>
  <si>
    <t xml:space="preserve">000 0113 0000000000 360 </t>
  </si>
  <si>
    <t>Единый сельскохозяйственный налог (пени по соответствующему платежу)</t>
  </si>
  <si>
    <t>Субсидии бюджетам на реализацию программ формирования современной городской среды</t>
  </si>
  <si>
    <t>Субсидии бюджетам городских округов на реализацию программ формирования современной городской среды</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</si>
  <si>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</si>
  <si>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</si>
  <si>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Главный бухгалтер</t>
  </si>
  <si>
    <t>Субсидии бюджетам на реализацию мероприятий по обеспечению жильем молодых семей</t>
  </si>
  <si>
    <t xml:space="preserve">923 20225497000000150
</t>
  </si>
  <si>
    <t xml:space="preserve">923 20225497040000150
</t>
  </si>
  <si>
    <t>Субсидии бюджетам городских округов на реализацию мероприятий по обеспечению жильем молодых семей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</si>
  <si>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</si>
  <si>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923 20235120000000150
</t>
  </si>
  <si>
    <t xml:space="preserve">923 20235120040000150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</si>
  <si>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</si>
  <si>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Руководитель финансово-экономической</t>
  </si>
  <si>
    <t>Н.Г. Бобрецова</t>
  </si>
  <si>
    <t>на 01.11.2019 г.</t>
  </si>
  <si>
    <t>Периодичность: месячная</t>
  </si>
  <si>
    <t>161 11643000016000140</t>
  </si>
  <si>
    <t>923 20704010040000150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</si>
  <si>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</si>
  <si>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000 11302000000000130</t>
  </si>
  <si>
    <t>000 11302990000000130</t>
  </si>
  <si>
    <t>905 11302994040000130</t>
  </si>
  <si>
    <r>
      <t xml:space="preserve">" 21  </t>
    </r>
    <r>
      <rPr>
        <u/>
        <sz val="11"/>
        <rFont val="Arial Cyr"/>
        <charset val="204"/>
      </rPr>
      <t xml:space="preserve">" </t>
    </r>
    <r>
      <rPr>
        <u/>
        <sz val="11"/>
        <rFont val="Arial"/>
        <family val="2"/>
        <charset val="204"/>
      </rPr>
      <t>ноября  20</t>
    </r>
    <r>
      <rPr>
        <u/>
        <sz val="11"/>
        <rFont val="Arial Cyr"/>
        <charset val="204"/>
      </rPr>
      <t>19</t>
    </r>
    <r>
      <rPr>
        <u/>
        <sz val="11"/>
        <rFont val="Arial"/>
        <family val="2"/>
        <charset val="204"/>
      </rPr>
      <t>г.</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</si>
</sst>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1"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8">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16" xfId="0" applyNumberFormat="1" applyFont="1" applyFill="1" applyBorder="1" applyAlignment="1" applyProtection="1">
      <alignment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49" fontId="13" fillId="2" borderId="34"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30" xfId="0" applyFont="1" applyFill="1" applyBorder="1" applyAlignment="1" applyProtection="1"/>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9" fontId="17" fillId="2" borderId="68" xfId="16" applyNumberFormat="1" applyFont="1" applyFill="1" applyBorder="1" applyAlignment="1" applyProtection="1">
      <alignment horizontal="center" shrinkToFit="1"/>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wrapText="1"/>
    </xf>
    <xf numFmtId="49" fontId="18" fillId="2" borderId="0" xfId="0" applyNumberFormat="1" applyFont="1" applyFill="1" applyBorder="1" applyAlignment="1">
      <alignment horizontal="left" wrapText="1"/>
    </xf>
    <xf numFmtId="0" fontId="1"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0" fontId="2" fillId="2" borderId="0" xfId="0" applyFont="1" applyFill="1" applyBorder="1" applyAlignment="1" applyProtection="1">
      <alignment horizontal="right"/>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3" fillId="2" borderId="19" xfId="0" applyNumberFormat="1" applyFont="1" applyFill="1" applyBorder="1" applyAlignment="1" applyProtection="1">
      <alignment horizontal="center" vertical="center"/>
    </xf>
    <xf numFmtId="4" fontId="14" fillId="2" borderId="25" xfId="0" applyNumberFormat="1" applyFont="1" applyFill="1" applyBorder="1" applyAlignment="1" applyProtection="1">
      <alignment horizontal="right"/>
    </xf>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0" fontId="9" fillId="2" borderId="0" xfId="0" applyFont="1" applyFill="1" applyBorder="1" applyAlignment="1" applyProtection="1">
      <alignment horizont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9" fontId="3" fillId="2" borderId="36" xfId="0" applyNumberFormat="1" applyFont="1" applyFill="1" applyBorder="1" applyAlignment="1" applyProtection="1">
      <alignment horizontal="center" vertical="center" wrapText="1"/>
    </xf>
    <xf numFmtId="49" fontId="3" fillId="2" borderId="32" xfId="0" applyNumberFormat="1" applyFont="1" applyFill="1" applyBorder="1" applyAlignment="1" applyProtection="1">
      <alignment horizontal="center" vertical="center" wrapText="1"/>
    </xf>
    <xf numFmtId="49" fontId="3" fillId="2" borderId="18" xfId="0" applyNumberFormat="1" applyFont="1" applyFill="1" applyBorder="1" applyAlignment="1" applyProtection="1">
      <alignment horizontal="center" vertic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0" fontId="14" fillId="2" borderId="29" xfId="0" applyFont="1" applyFill="1" applyBorder="1" applyAlignment="1" applyProtection="1">
      <alignment horizontal="right"/>
    </xf>
    <xf numFmtId="0" fontId="14" fillId="2" borderId="29" xfId="0" applyFont="1" applyFill="1" applyBorder="1" applyAlignment="1" applyProtection="1"/>
    <xf numFmtId="4" fontId="14" fillId="2" borderId="23"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right"/>
    </xf>
    <xf numFmtId="4" fontId="14" fillId="2" borderId="42" xfId="0" applyNumberFormat="1" applyFont="1" applyFill="1" applyBorder="1" applyAlignment="1" applyProtection="1">
      <alignment horizontal="right"/>
    </xf>
    <xf numFmtId="4" fontId="16" fillId="2" borderId="49" xfId="4" applyNumberFormat="1" applyFont="1" applyFill="1" applyBorder="1" applyAlignment="1" applyProtection="1">
      <alignment horizontal="center"/>
    </xf>
    <xf numFmtId="4" fontId="15" fillId="2" borderId="51" xfId="0" applyNumberFormat="1" applyFont="1" applyFill="1" applyBorder="1" applyAlignment="1">
      <alignment horizontal="center"/>
    </xf>
    <xf numFmtId="0" fontId="16" fillId="2" borderId="57" xfId="8" applyNumberFormat="1" applyFont="1" applyFill="1" applyBorder="1" applyAlignment="1" applyProtection="1">
      <alignment horizontal="center"/>
    </xf>
    <xf numFmtId="4" fontId="15" fillId="2" borderId="30" xfId="0" applyNumberFormat="1" applyFont="1" applyFill="1" applyBorder="1" applyAlignment="1">
      <alignment horizontal="center"/>
    </xf>
    <xf numFmtId="4" fontId="16" fillId="2" borderId="61" xfId="12" applyNumberFormat="1" applyFont="1" applyFill="1" applyBorder="1" applyAlignment="1" applyProtection="1">
      <alignment horizontal="center"/>
    </xf>
    <xf numFmtId="4" fontId="15" fillId="2" borderId="16" xfId="0" applyNumberFormat="1" applyFont="1" applyFill="1" applyBorder="1" applyAlignment="1">
      <alignment horizontal="center"/>
    </xf>
    <xf numFmtId="49" fontId="17" fillId="2" borderId="57" xfId="7" applyNumberFormat="1" applyFont="1" applyFill="1" applyBorder="1" applyAlignment="1" applyProtection="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4" fillId="2" borderId="38" xfId="0" applyNumberFormat="1" applyFont="1" applyFill="1" applyBorder="1" applyAlignment="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 fontId="15" fillId="2" borderId="30" xfId="0" applyNumberFormat="1" applyFont="1" applyFill="1" applyBorder="1" applyAlignment="1">
      <alignment horizontal="center"/>
    </xf>
    <xf numFmtId="49" fontId="17" fillId="2" borderId="38" xfId="7" applyNumberFormat="1" applyFont="1" applyFill="1" applyBorder="1" applyAlignment="1" applyProtection="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4" fontId="14" fillId="2" borderId="20" xfId="0" applyNumberFormat="1" applyFont="1" applyFill="1" applyBorder="1" applyAlignment="1">
      <alignment horizontal="right"/>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showGridLines="0" tabSelected="1" view="pageBreakPreview" topLeftCell="A217" zoomScale="110" zoomScaleNormal="124" zoomScaleSheetLayoutView="110" workbookViewId="0">
      <selection activeCell="C220" sqref="C220"/>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1.7109375" style="1" bestFit="1" customWidth="1"/>
    <col min="9" max="9" width="10.7109375" style="1" bestFit="1" customWidth="1"/>
    <col min="10" max="16384" width="9.140625" style="1"/>
  </cols>
  <sheetData>
    <row r="1" spans="1:6" ht="15" x14ac:dyDescent="0.25">
      <c r="A1" s="115"/>
      <c r="B1" s="115"/>
      <c r="C1" s="115"/>
      <c r="D1" s="115"/>
      <c r="E1" s="8"/>
      <c r="F1" s="8"/>
    </row>
    <row r="2" spans="1:6" ht="16.899999999999999" customHeight="1" x14ac:dyDescent="0.25">
      <c r="A2" s="115" t="s">
        <v>0</v>
      </c>
      <c r="B2" s="115"/>
      <c r="C2" s="115"/>
      <c r="D2" s="115"/>
      <c r="E2" s="153"/>
      <c r="F2" s="54" t="s">
        <v>1</v>
      </c>
    </row>
    <row r="3" spans="1:6" x14ac:dyDescent="0.2">
      <c r="A3" s="2"/>
      <c r="B3" s="2"/>
      <c r="C3" s="2"/>
      <c r="D3" s="2"/>
      <c r="E3" s="154" t="s">
        <v>2</v>
      </c>
      <c r="F3" s="55" t="s">
        <v>3</v>
      </c>
    </row>
    <row r="4" spans="1:6" ht="14.25" x14ac:dyDescent="0.2">
      <c r="A4" s="116" t="s">
        <v>974</v>
      </c>
      <c r="B4" s="116"/>
      <c r="C4" s="116"/>
      <c r="D4" s="116"/>
      <c r="E4" s="155" t="s">
        <v>4</v>
      </c>
      <c r="F4" s="56">
        <v>43770</v>
      </c>
    </row>
    <row r="5" spans="1:6" x14ac:dyDescent="0.2">
      <c r="A5" s="5"/>
      <c r="B5" s="5"/>
      <c r="C5" s="5"/>
      <c r="D5" s="5"/>
      <c r="E5" s="155" t="s">
        <v>6</v>
      </c>
      <c r="F5" s="57" t="s">
        <v>16</v>
      </c>
    </row>
    <row r="6" spans="1:6" x14ac:dyDescent="0.2">
      <c r="A6" s="2" t="s">
        <v>7</v>
      </c>
      <c r="B6" s="117" t="s">
        <v>13</v>
      </c>
      <c r="C6" s="118"/>
      <c r="D6" s="118"/>
      <c r="E6" s="155" t="s">
        <v>8</v>
      </c>
      <c r="F6" s="57" t="s">
        <v>17</v>
      </c>
    </row>
    <row r="7" spans="1:6" x14ac:dyDescent="0.2">
      <c r="A7" s="2" t="s">
        <v>9</v>
      </c>
      <c r="B7" s="119" t="s">
        <v>14</v>
      </c>
      <c r="C7" s="119"/>
      <c r="D7" s="119"/>
      <c r="E7" s="155" t="s">
        <v>10</v>
      </c>
      <c r="F7" s="58" t="s">
        <v>18</v>
      </c>
    </row>
    <row r="8" spans="1:6" x14ac:dyDescent="0.2">
      <c r="A8" s="2" t="s">
        <v>975</v>
      </c>
      <c r="B8" s="2"/>
      <c r="C8" s="2"/>
      <c r="D8" s="5"/>
      <c r="E8" s="155"/>
      <c r="F8" s="59"/>
    </row>
    <row r="9" spans="1:6" x14ac:dyDescent="0.2">
      <c r="A9" s="2" t="s">
        <v>15</v>
      </c>
      <c r="B9" s="2"/>
      <c r="C9" s="53"/>
      <c r="D9" s="5"/>
      <c r="E9" s="155" t="s">
        <v>11</v>
      </c>
      <c r="F9" s="60" t="s">
        <v>12</v>
      </c>
    </row>
    <row r="10" spans="1:6" ht="20.25" customHeight="1" x14ac:dyDescent="0.25">
      <c r="A10" s="115" t="s">
        <v>19</v>
      </c>
      <c r="B10" s="115"/>
      <c r="C10" s="115"/>
      <c r="D10" s="115"/>
      <c r="E10" s="114"/>
      <c r="F10" s="9"/>
    </row>
    <row r="11" spans="1:6" ht="4.1500000000000004" customHeight="1" x14ac:dyDescent="0.2">
      <c r="A11" s="126" t="s">
        <v>20</v>
      </c>
      <c r="B11" s="120" t="s">
        <v>21</v>
      </c>
      <c r="C11" s="120" t="s">
        <v>22</v>
      </c>
      <c r="D11" s="123" t="s">
        <v>23</v>
      </c>
      <c r="E11" s="123" t="s">
        <v>24</v>
      </c>
      <c r="F11" s="129" t="s">
        <v>25</v>
      </c>
    </row>
    <row r="12" spans="1:6" ht="3.6" customHeight="1" x14ac:dyDescent="0.2">
      <c r="A12" s="127"/>
      <c r="B12" s="121"/>
      <c r="C12" s="121"/>
      <c r="D12" s="124"/>
      <c r="E12" s="124"/>
      <c r="F12" s="130"/>
    </row>
    <row r="13" spans="1:6" ht="3" customHeight="1" x14ac:dyDescent="0.2">
      <c r="A13" s="127"/>
      <c r="B13" s="121"/>
      <c r="C13" s="121"/>
      <c r="D13" s="124"/>
      <c r="E13" s="124"/>
      <c r="F13" s="130"/>
    </row>
    <row r="14" spans="1:6" ht="3" customHeight="1" x14ac:dyDescent="0.2">
      <c r="A14" s="127"/>
      <c r="B14" s="121"/>
      <c r="C14" s="121"/>
      <c r="D14" s="124"/>
      <c r="E14" s="124"/>
      <c r="F14" s="130"/>
    </row>
    <row r="15" spans="1:6" ht="3" customHeight="1" x14ac:dyDescent="0.2">
      <c r="A15" s="127"/>
      <c r="B15" s="121"/>
      <c r="C15" s="121"/>
      <c r="D15" s="124"/>
      <c r="E15" s="124"/>
      <c r="F15" s="130"/>
    </row>
    <row r="16" spans="1:6" ht="3" customHeight="1" x14ac:dyDescent="0.2">
      <c r="A16" s="127"/>
      <c r="B16" s="121"/>
      <c r="C16" s="121"/>
      <c r="D16" s="124"/>
      <c r="E16" s="124"/>
      <c r="F16" s="130"/>
    </row>
    <row r="17" spans="1:6" ht="23.45" customHeight="1" x14ac:dyDescent="0.2">
      <c r="A17" s="128"/>
      <c r="B17" s="122"/>
      <c r="C17" s="122"/>
      <c r="D17" s="125"/>
      <c r="E17" s="125"/>
      <c r="F17" s="131"/>
    </row>
    <row r="18" spans="1:6" ht="12.6" customHeight="1" x14ac:dyDescent="0.2">
      <c r="A18" s="21">
        <v>1</v>
      </c>
      <c r="B18" s="22">
        <v>2</v>
      </c>
      <c r="C18" s="23">
        <v>3</v>
      </c>
      <c r="D18" s="24" t="s">
        <v>26</v>
      </c>
      <c r="E18" s="156" t="s">
        <v>27</v>
      </c>
      <c r="F18" s="25" t="s">
        <v>28</v>
      </c>
    </row>
    <row r="19" spans="1:6" ht="15.75" x14ac:dyDescent="0.25">
      <c r="A19" s="14" t="s">
        <v>29</v>
      </c>
      <c r="B19" s="15" t="s">
        <v>30</v>
      </c>
      <c r="C19" s="77" t="s">
        <v>31</v>
      </c>
      <c r="D19" s="78">
        <v>803051449.25999999</v>
      </c>
      <c r="E19" s="157">
        <v>500003517.36000001</v>
      </c>
      <c r="F19" s="78">
        <f>D19-E19</f>
        <v>303047931.89999998</v>
      </c>
    </row>
    <row r="20" spans="1:6" ht="15.75" x14ac:dyDescent="0.25">
      <c r="A20" s="16" t="s">
        <v>32</v>
      </c>
      <c r="B20" s="17"/>
      <c r="C20" s="79"/>
      <c r="D20" s="80"/>
      <c r="E20" s="80"/>
      <c r="F20" s="81"/>
    </row>
    <row r="21" spans="1:6" ht="15.75" x14ac:dyDescent="0.25">
      <c r="A21" s="18" t="s">
        <v>33</v>
      </c>
      <c r="B21" s="19" t="s">
        <v>30</v>
      </c>
      <c r="C21" s="82" t="s">
        <v>34</v>
      </c>
      <c r="D21" s="83" t="s">
        <v>43</v>
      </c>
      <c r="E21" s="83">
        <v>216254723.72999999</v>
      </c>
      <c r="F21" s="84" t="str">
        <f t="shared" ref="F21:F60" si="0">IF(OR(D21="-",IF(E21="-",0,E21)&gt;=IF(D21="-",0,D21)),"-",IF(D21="-",0,D21)-IF(E21="-",0,E21))</f>
        <v>-</v>
      </c>
    </row>
    <row r="22" spans="1:6" ht="15.75" x14ac:dyDescent="0.25">
      <c r="A22" s="18" t="s">
        <v>35</v>
      </c>
      <c r="B22" s="19" t="s">
        <v>30</v>
      </c>
      <c r="C22" s="82" t="s">
        <v>36</v>
      </c>
      <c r="D22" s="83" t="s">
        <v>43</v>
      </c>
      <c r="E22" s="83">
        <v>158994281.81</v>
      </c>
      <c r="F22" s="84" t="str">
        <f t="shared" si="0"/>
        <v>-</v>
      </c>
    </row>
    <row r="23" spans="1:6" ht="15.75" x14ac:dyDescent="0.25">
      <c r="A23" s="18" t="s">
        <v>37</v>
      </c>
      <c r="B23" s="19" t="s">
        <v>30</v>
      </c>
      <c r="C23" s="82" t="s">
        <v>38</v>
      </c>
      <c r="D23" s="83" t="s">
        <v>43</v>
      </c>
      <c r="E23" s="83">
        <v>158994281.81</v>
      </c>
      <c r="F23" s="84" t="str">
        <f t="shared" si="0"/>
        <v>-</v>
      </c>
    </row>
    <row r="24" spans="1:6" ht="81.75" customHeight="1" x14ac:dyDescent="0.25">
      <c r="A24" s="20" t="s">
        <v>39</v>
      </c>
      <c r="B24" s="19" t="s">
        <v>30</v>
      </c>
      <c r="C24" s="82" t="s">
        <v>40</v>
      </c>
      <c r="D24" s="83" t="s">
        <v>43</v>
      </c>
      <c r="E24" s="83">
        <v>158618373.55000001</v>
      </c>
      <c r="F24" s="84" t="str">
        <f t="shared" si="0"/>
        <v>-</v>
      </c>
    </row>
    <row r="25" spans="1:6" ht="122.25" customHeight="1" x14ac:dyDescent="0.25">
      <c r="A25" s="20" t="s">
        <v>41</v>
      </c>
      <c r="B25" s="19" t="s">
        <v>30</v>
      </c>
      <c r="C25" s="82" t="s">
        <v>42</v>
      </c>
      <c r="D25" s="83" t="s">
        <v>43</v>
      </c>
      <c r="E25" s="83">
        <v>158080942.91999999</v>
      </c>
      <c r="F25" s="84" t="str">
        <f t="shared" si="0"/>
        <v>-</v>
      </c>
    </row>
    <row r="26" spans="1:6" ht="94.5" customHeight="1" x14ac:dyDescent="0.25">
      <c r="A26" s="20" t="s">
        <v>44</v>
      </c>
      <c r="B26" s="19" t="s">
        <v>30</v>
      </c>
      <c r="C26" s="82" t="s">
        <v>45</v>
      </c>
      <c r="D26" s="83" t="s">
        <v>43</v>
      </c>
      <c r="E26" s="83">
        <v>449700.99</v>
      </c>
      <c r="F26" s="84" t="str">
        <f t="shared" si="0"/>
        <v>-</v>
      </c>
    </row>
    <row r="27" spans="1:6" ht="120" customHeight="1" x14ac:dyDescent="0.25">
      <c r="A27" s="20" t="s">
        <v>46</v>
      </c>
      <c r="B27" s="19" t="s">
        <v>30</v>
      </c>
      <c r="C27" s="82" t="s">
        <v>47</v>
      </c>
      <c r="D27" s="83" t="s">
        <v>43</v>
      </c>
      <c r="E27" s="83">
        <v>87729.64</v>
      </c>
      <c r="F27" s="84" t="str">
        <f t="shared" si="0"/>
        <v>-</v>
      </c>
    </row>
    <row r="28" spans="1:6" ht="126" customHeight="1" x14ac:dyDescent="0.25">
      <c r="A28" s="20" t="s">
        <v>48</v>
      </c>
      <c r="B28" s="19" t="s">
        <v>30</v>
      </c>
      <c r="C28" s="82" t="s">
        <v>49</v>
      </c>
      <c r="D28" s="83" t="s">
        <v>43</v>
      </c>
      <c r="E28" s="83">
        <v>206489.78</v>
      </c>
      <c r="F28" s="84" t="str">
        <f t="shared" si="0"/>
        <v>-</v>
      </c>
    </row>
    <row r="29" spans="1:6" ht="170.25" customHeight="1" x14ac:dyDescent="0.25">
      <c r="A29" s="20" t="s">
        <v>50</v>
      </c>
      <c r="B29" s="19" t="s">
        <v>30</v>
      </c>
      <c r="C29" s="82" t="s">
        <v>51</v>
      </c>
      <c r="D29" s="83" t="s">
        <v>43</v>
      </c>
      <c r="E29" s="83">
        <v>189499.55</v>
      </c>
      <c r="F29" s="84" t="str">
        <f t="shared" si="0"/>
        <v>-</v>
      </c>
    </row>
    <row r="30" spans="1:6" ht="136.5" customHeight="1" x14ac:dyDescent="0.25">
      <c r="A30" s="20" t="s">
        <v>52</v>
      </c>
      <c r="B30" s="19" t="s">
        <v>30</v>
      </c>
      <c r="C30" s="82" t="s">
        <v>53</v>
      </c>
      <c r="D30" s="83" t="s">
        <v>866</v>
      </c>
      <c r="E30" s="83">
        <v>14469.87</v>
      </c>
      <c r="F30" s="84" t="s">
        <v>43</v>
      </c>
    </row>
    <row r="31" spans="1:6" ht="163.5" customHeight="1" x14ac:dyDescent="0.25">
      <c r="A31" s="20" t="s">
        <v>54</v>
      </c>
      <c r="B31" s="19" t="s">
        <v>30</v>
      </c>
      <c r="C31" s="82" t="s">
        <v>55</v>
      </c>
      <c r="D31" s="83" t="s">
        <v>43</v>
      </c>
      <c r="E31" s="83">
        <v>2520.36</v>
      </c>
      <c r="F31" s="84" t="str">
        <f t="shared" si="0"/>
        <v>-</v>
      </c>
    </row>
    <row r="32" spans="1:6" ht="67.5" customHeight="1" x14ac:dyDescent="0.25">
      <c r="A32" s="18" t="s">
        <v>56</v>
      </c>
      <c r="B32" s="19" t="s">
        <v>30</v>
      </c>
      <c r="C32" s="82" t="s">
        <v>57</v>
      </c>
      <c r="D32" s="83" t="s">
        <v>43</v>
      </c>
      <c r="E32" s="83">
        <v>169418.48</v>
      </c>
      <c r="F32" s="84" t="str">
        <f t="shared" si="0"/>
        <v>-</v>
      </c>
    </row>
    <row r="33" spans="1:6" ht="96" customHeight="1" x14ac:dyDescent="0.25">
      <c r="A33" s="18" t="s">
        <v>58</v>
      </c>
      <c r="B33" s="19" t="s">
        <v>30</v>
      </c>
      <c r="C33" s="82" t="s">
        <v>59</v>
      </c>
      <c r="D33" s="83" t="s">
        <v>43</v>
      </c>
      <c r="E33" s="83">
        <v>157624.57999999999</v>
      </c>
      <c r="F33" s="84" t="str">
        <f t="shared" si="0"/>
        <v>-</v>
      </c>
    </row>
    <row r="34" spans="1:6" ht="74.25" customHeight="1" x14ac:dyDescent="0.25">
      <c r="A34" s="18" t="s">
        <v>60</v>
      </c>
      <c r="B34" s="19" t="s">
        <v>30</v>
      </c>
      <c r="C34" s="82" t="s">
        <v>61</v>
      </c>
      <c r="D34" s="83" t="s">
        <v>43</v>
      </c>
      <c r="E34" s="83">
        <v>5926.84</v>
      </c>
      <c r="F34" s="84" t="str">
        <f t="shared" si="0"/>
        <v>-</v>
      </c>
    </row>
    <row r="35" spans="1:6" ht="93.75" customHeight="1" x14ac:dyDescent="0.25">
      <c r="A35" s="18" t="s">
        <v>62</v>
      </c>
      <c r="B35" s="19" t="s">
        <v>30</v>
      </c>
      <c r="C35" s="82" t="s">
        <v>63</v>
      </c>
      <c r="D35" s="83" t="s">
        <v>43</v>
      </c>
      <c r="E35" s="83">
        <v>5867.06</v>
      </c>
      <c r="F35" s="84" t="str">
        <f t="shared" si="0"/>
        <v>-</v>
      </c>
    </row>
    <row r="36" spans="1:6" ht="43.5" customHeight="1" x14ac:dyDescent="0.25">
      <c r="A36" s="18" t="s">
        <v>64</v>
      </c>
      <c r="B36" s="19" t="s">
        <v>30</v>
      </c>
      <c r="C36" s="82" t="s">
        <v>65</v>
      </c>
      <c r="D36" s="83" t="s">
        <v>43</v>
      </c>
      <c r="E36" s="83">
        <v>5426754.5800000001</v>
      </c>
      <c r="F36" s="84" t="str">
        <f t="shared" si="0"/>
        <v>-</v>
      </c>
    </row>
    <row r="37" spans="1:6" ht="47.25" customHeight="1" x14ac:dyDescent="0.25">
      <c r="A37" s="18" t="s">
        <v>66</v>
      </c>
      <c r="B37" s="19" t="s">
        <v>30</v>
      </c>
      <c r="C37" s="82" t="s">
        <v>67</v>
      </c>
      <c r="D37" s="83" t="s">
        <v>43</v>
      </c>
      <c r="E37" s="83">
        <v>5426754.5800000001</v>
      </c>
      <c r="F37" s="84" t="str">
        <f t="shared" si="0"/>
        <v>-</v>
      </c>
    </row>
    <row r="38" spans="1:6" ht="87.75" customHeight="1" x14ac:dyDescent="0.25">
      <c r="A38" s="18" t="s">
        <v>68</v>
      </c>
      <c r="B38" s="19" t="s">
        <v>30</v>
      </c>
      <c r="C38" s="82" t="s">
        <v>69</v>
      </c>
      <c r="D38" s="83" t="s">
        <v>43</v>
      </c>
      <c r="E38" s="83">
        <v>2459368.96</v>
      </c>
      <c r="F38" s="84" t="str">
        <f t="shared" si="0"/>
        <v>-</v>
      </c>
    </row>
    <row r="39" spans="1:6" ht="131.25" customHeight="1" x14ac:dyDescent="0.25">
      <c r="A39" s="20" t="s">
        <v>70</v>
      </c>
      <c r="B39" s="19" t="s">
        <v>30</v>
      </c>
      <c r="C39" s="82" t="s">
        <v>71</v>
      </c>
      <c r="D39" s="83" t="s">
        <v>43</v>
      </c>
      <c r="E39" s="83">
        <v>2459368.96</v>
      </c>
      <c r="F39" s="84" t="str">
        <f t="shared" si="0"/>
        <v>-</v>
      </c>
    </row>
    <row r="40" spans="1:6" ht="114" customHeight="1" x14ac:dyDescent="0.25">
      <c r="A40" s="20" t="s">
        <v>72</v>
      </c>
      <c r="B40" s="19" t="s">
        <v>30</v>
      </c>
      <c r="C40" s="82" t="s">
        <v>73</v>
      </c>
      <c r="D40" s="83" t="s">
        <v>43</v>
      </c>
      <c r="E40" s="83">
        <v>18387.830000000002</v>
      </c>
      <c r="F40" s="84" t="str">
        <f t="shared" si="0"/>
        <v>-</v>
      </c>
    </row>
    <row r="41" spans="1:6" ht="162" customHeight="1" x14ac:dyDescent="0.25">
      <c r="A41" s="20" t="s">
        <v>74</v>
      </c>
      <c r="B41" s="19" t="s">
        <v>30</v>
      </c>
      <c r="C41" s="82" t="s">
        <v>75</v>
      </c>
      <c r="D41" s="83" t="s">
        <v>43</v>
      </c>
      <c r="E41" s="83">
        <v>18387.830000000002</v>
      </c>
      <c r="F41" s="84" t="str">
        <f t="shared" si="0"/>
        <v>-</v>
      </c>
    </row>
    <row r="42" spans="1:6" ht="82.5" customHeight="1" x14ac:dyDescent="0.25">
      <c r="A42" s="18" t="s">
        <v>76</v>
      </c>
      <c r="B42" s="19" t="s">
        <v>30</v>
      </c>
      <c r="C42" s="82" t="s">
        <v>77</v>
      </c>
      <c r="D42" s="83" t="s">
        <v>43</v>
      </c>
      <c r="E42" s="83">
        <v>3343815.36</v>
      </c>
      <c r="F42" s="84" t="str">
        <f t="shared" si="0"/>
        <v>-</v>
      </c>
    </row>
    <row r="43" spans="1:6" ht="138" customHeight="1" x14ac:dyDescent="0.25">
      <c r="A43" s="20" t="s">
        <v>78</v>
      </c>
      <c r="B43" s="19" t="s">
        <v>30</v>
      </c>
      <c r="C43" s="82" t="s">
        <v>79</v>
      </c>
      <c r="D43" s="83" t="s">
        <v>43</v>
      </c>
      <c r="E43" s="83">
        <v>3343815.36</v>
      </c>
      <c r="F43" s="84" t="str">
        <f t="shared" si="0"/>
        <v>-</v>
      </c>
    </row>
    <row r="44" spans="1:6" ht="84.75" customHeight="1" x14ac:dyDescent="0.25">
      <c r="A44" s="18" t="s">
        <v>80</v>
      </c>
      <c r="B44" s="19" t="s">
        <v>30</v>
      </c>
      <c r="C44" s="82" t="s">
        <v>81</v>
      </c>
      <c r="D44" s="83" t="s">
        <v>43</v>
      </c>
      <c r="E44" s="83">
        <v>-394817.57</v>
      </c>
      <c r="F44" s="84" t="str">
        <f t="shared" si="0"/>
        <v>-</v>
      </c>
    </row>
    <row r="45" spans="1:6" ht="132.75" customHeight="1" x14ac:dyDescent="0.25">
      <c r="A45" s="20" t="s">
        <v>82</v>
      </c>
      <c r="B45" s="19" t="s">
        <v>30</v>
      </c>
      <c r="C45" s="82" t="s">
        <v>83</v>
      </c>
      <c r="D45" s="83" t="s">
        <v>43</v>
      </c>
      <c r="E45" s="83">
        <v>-394817.57</v>
      </c>
      <c r="F45" s="84" t="str">
        <f t="shared" si="0"/>
        <v>-</v>
      </c>
    </row>
    <row r="46" spans="1:6" ht="15.75" x14ac:dyDescent="0.25">
      <c r="A46" s="18" t="s">
        <v>84</v>
      </c>
      <c r="B46" s="19" t="s">
        <v>30</v>
      </c>
      <c r="C46" s="82" t="s">
        <v>85</v>
      </c>
      <c r="D46" s="83" t="s">
        <v>43</v>
      </c>
      <c r="E46" s="83">
        <v>9689263.0399999991</v>
      </c>
      <c r="F46" s="84" t="str">
        <f t="shared" si="0"/>
        <v>-</v>
      </c>
    </row>
    <row r="47" spans="1:6" ht="33" customHeight="1" x14ac:dyDescent="0.25">
      <c r="A47" s="18" t="s">
        <v>86</v>
      </c>
      <c r="B47" s="19" t="s">
        <v>30</v>
      </c>
      <c r="C47" s="82" t="s">
        <v>87</v>
      </c>
      <c r="D47" s="83" t="s">
        <v>43</v>
      </c>
      <c r="E47" s="83">
        <v>3067716.05</v>
      </c>
      <c r="F47" s="84" t="str">
        <f t="shared" si="0"/>
        <v>-</v>
      </c>
    </row>
    <row r="48" spans="1:6" ht="48.75" customHeight="1" x14ac:dyDescent="0.25">
      <c r="A48" s="18" t="s">
        <v>88</v>
      </c>
      <c r="B48" s="19" t="s">
        <v>30</v>
      </c>
      <c r="C48" s="82" t="s">
        <v>89</v>
      </c>
      <c r="D48" s="83" t="s">
        <v>43</v>
      </c>
      <c r="E48" s="83">
        <v>2032624.62</v>
      </c>
      <c r="F48" s="84" t="str">
        <f t="shared" si="0"/>
        <v>-</v>
      </c>
    </row>
    <row r="49" spans="1:8" ht="53.25" customHeight="1" x14ac:dyDescent="0.25">
      <c r="A49" s="18" t="s">
        <v>88</v>
      </c>
      <c r="B49" s="19" t="s">
        <v>30</v>
      </c>
      <c r="C49" s="82" t="s">
        <v>909</v>
      </c>
      <c r="D49" s="83" t="s">
        <v>43</v>
      </c>
      <c r="E49" s="158">
        <v>2031089.87</v>
      </c>
      <c r="F49" s="84" t="s">
        <v>43</v>
      </c>
    </row>
    <row r="50" spans="1:8" ht="85.5" customHeight="1" x14ac:dyDescent="0.25">
      <c r="A50" s="18" t="s">
        <v>769</v>
      </c>
      <c r="B50" s="19" t="s">
        <v>30</v>
      </c>
      <c r="C50" s="82" t="s">
        <v>771</v>
      </c>
      <c r="D50" s="83" t="s">
        <v>43</v>
      </c>
      <c r="E50" s="159">
        <v>1956484.52</v>
      </c>
      <c r="F50" s="84" t="s">
        <v>43</v>
      </c>
    </row>
    <row r="51" spans="1:8" ht="63" customHeight="1" x14ac:dyDescent="0.25">
      <c r="A51" s="18" t="s">
        <v>772</v>
      </c>
      <c r="B51" s="19" t="s">
        <v>30</v>
      </c>
      <c r="C51" s="82" t="s">
        <v>770</v>
      </c>
      <c r="D51" s="83" t="s">
        <v>43</v>
      </c>
      <c r="E51" s="159">
        <v>64834.94</v>
      </c>
      <c r="F51" s="84" t="str">
        <f t="shared" si="0"/>
        <v>-</v>
      </c>
      <c r="H51" s="10"/>
    </row>
    <row r="52" spans="1:8" ht="88.5" customHeight="1" x14ac:dyDescent="0.25">
      <c r="A52" s="18" t="s">
        <v>912</v>
      </c>
      <c r="B52" s="19" t="s">
        <v>30</v>
      </c>
      <c r="C52" s="82" t="s">
        <v>875</v>
      </c>
      <c r="D52" s="83" t="s">
        <v>43</v>
      </c>
      <c r="E52" s="160">
        <v>9770.41</v>
      </c>
      <c r="F52" s="84" t="s">
        <v>43</v>
      </c>
    </row>
    <row r="53" spans="1:8" ht="65.25" customHeight="1" x14ac:dyDescent="0.25">
      <c r="A53" s="18" t="s">
        <v>910</v>
      </c>
      <c r="B53" s="19" t="s">
        <v>30</v>
      </c>
      <c r="C53" s="82" t="s">
        <v>911</v>
      </c>
      <c r="D53" s="83" t="s">
        <v>43</v>
      </c>
      <c r="E53" s="83">
        <v>1534.75</v>
      </c>
      <c r="F53" s="84" t="str">
        <f t="shared" si="0"/>
        <v>-</v>
      </c>
    </row>
    <row r="54" spans="1:8" ht="72.75" customHeight="1" x14ac:dyDescent="0.25">
      <c r="A54" s="18" t="s">
        <v>822</v>
      </c>
      <c r="B54" s="19" t="s">
        <v>30</v>
      </c>
      <c r="C54" s="82" t="s">
        <v>823</v>
      </c>
      <c r="D54" s="83" t="s">
        <v>43</v>
      </c>
      <c r="E54" s="83">
        <v>1534.75</v>
      </c>
      <c r="F54" s="84" t="str">
        <f t="shared" si="0"/>
        <v>-</v>
      </c>
    </row>
    <row r="55" spans="1:8" ht="59.25" customHeight="1" x14ac:dyDescent="0.25">
      <c r="A55" s="18" t="s">
        <v>90</v>
      </c>
      <c r="B55" s="19" t="s">
        <v>30</v>
      </c>
      <c r="C55" s="82" t="s">
        <v>91</v>
      </c>
      <c r="D55" s="83" t="s">
        <v>43</v>
      </c>
      <c r="E55" s="83">
        <v>1035091.43</v>
      </c>
      <c r="F55" s="84" t="str">
        <f t="shared" si="0"/>
        <v>-</v>
      </c>
    </row>
    <row r="56" spans="1:8" ht="84.75" customHeight="1" x14ac:dyDescent="0.25">
      <c r="A56" s="18" t="s">
        <v>92</v>
      </c>
      <c r="B56" s="19" t="s">
        <v>30</v>
      </c>
      <c r="C56" s="82" t="s">
        <v>93</v>
      </c>
      <c r="D56" s="83" t="s">
        <v>43</v>
      </c>
      <c r="E56" s="83">
        <v>1035091.43</v>
      </c>
      <c r="F56" s="84" t="str">
        <f t="shared" si="0"/>
        <v>-</v>
      </c>
    </row>
    <row r="57" spans="1:8" ht="123.75" customHeight="1" x14ac:dyDescent="0.25">
      <c r="A57" s="18" t="s">
        <v>774</v>
      </c>
      <c r="B57" s="19" t="s">
        <v>30</v>
      </c>
      <c r="C57" s="82" t="s">
        <v>773</v>
      </c>
      <c r="D57" s="83" t="s">
        <v>43</v>
      </c>
      <c r="E57" s="159">
        <v>1008447.91</v>
      </c>
      <c r="F57" s="84" t="s">
        <v>43</v>
      </c>
    </row>
    <row r="58" spans="1:8" ht="94.5" customHeight="1" x14ac:dyDescent="0.25">
      <c r="A58" s="18" t="s">
        <v>775</v>
      </c>
      <c r="B58" s="19" t="s">
        <v>30</v>
      </c>
      <c r="C58" s="82" t="s">
        <v>776</v>
      </c>
      <c r="D58" s="83" t="s">
        <v>43</v>
      </c>
      <c r="E58" s="159">
        <v>25893.52</v>
      </c>
      <c r="F58" s="84" t="s">
        <v>43</v>
      </c>
    </row>
    <row r="59" spans="1:8" ht="120.75" customHeight="1" x14ac:dyDescent="0.25">
      <c r="A59" s="18" t="s">
        <v>777</v>
      </c>
      <c r="B59" s="19" t="s">
        <v>30</v>
      </c>
      <c r="C59" s="82" t="s">
        <v>778</v>
      </c>
      <c r="D59" s="83" t="s">
        <v>43</v>
      </c>
      <c r="E59" s="83">
        <v>750</v>
      </c>
      <c r="F59" s="84" t="s">
        <v>43</v>
      </c>
    </row>
    <row r="60" spans="1:8" ht="33.75" customHeight="1" x14ac:dyDescent="0.25">
      <c r="A60" s="18" t="s">
        <v>94</v>
      </c>
      <c r="B60" s="19" t="s">
        <v>30</v>
      </c>
      <c r="C60" s="82" t="s">
        <v>95</v>
      </c>
      <c r="D60" s="83" t="s">
        <v>43</v>
      </c>
      <c r="E60" s="83">
        <v>6521050.4000000004</v>
      </c>
      <c r="F60" s="84" t="str">
        <f t="shared" si="0"/>
        <v>-</v>
      </c>
    </row>
    <row r="61" spans="1:8" ht="34.5" customHeight="1" x14ac:dyDescent="0.25">
      <c r="A61" s="18" t="s">
        <v>94</v>
      </c>
      <c r="B61" s="19" t="s">
        <v>30</v>
      </c>
      <c r="C61" s="82" t="s">
        <v>96</v>
      </c>
      <c r="D61" s="83" t="s">
        <v>43</v>
      </c>
      <c r="E61" s="83">
        <v>6518461.6600000001</v>
      </c>
      <c r="F61" s="84" t="str">
        <f t="shared" ref="F61:F102" si="1">IF(OR(D61="-",IF(E61="-",0,E61)&gt;=IF(D61="-",0,D61)),"-",IF(D61="-",0,D61)-IF(E61="-",0,E61))</f>
        <v>-</v>
      </c>
    </row>
    <row r="62" spans="1:8" ht="73.5" customHeight="1" x14ac:dyDescent="0.25">
      <c r="A62" s="18" t="s">
        <v>97</v>
      </c>
      <c r="B62" s="19" t="s">
        <v>30</v>
      </c>
      <c r="C62" s="82" t="s">
        <v>98</v>
      </c>
      <c r="D62" s="83" t="s">
        <v>43</v>
      </c>
      <c r="E62" s="83">
        <v>6440789.5199999996</v>
      </c>
      <c r="F62" s="84" t="str">
        <f t="shared" si="1"/>
        <v>-</v>
      </c>
    </row>
    <row r="63" spans="1:8" ht="50.25" customHeight="1" x14ac:dyDescent="0.25">
      <c r="A63" s="18" t="s">
        <v>99</v>
      </c>
      <c r="B63" s="19" t="s">
        <v>30</v>
      </c>
      <c r="C63" s="82" t="s">
        <v>100</v>
      </c>
      <c r="D63" s="83" t="s">
        <v>43</v>
      </c>
      <c r="E63" s="83">
        <v>40594.589999999997</v>
      </c>
      <c r="F63" s="84" t="str">
        <f t="shared" si="1"/>
        <v>-</v>
      </c>
    </row>
    <row r="64" spans="1:8" ht="72" customHeight="1" x14ac:dyDescent="0.25">
      <c r="A64" s="18" t="s">
        <v>101</v>
      </c>
      <c r="B64" s="19" t="s">
        <v>30</v>
      </c>
      <c r="C64" s="82" t="s">
        <v>102</v>
      </c>
      <c r="D64" s="83" t="s">
        <v>43</v>
      </c>
      <c r="E64" s="83">
        <v>37077.550000000003</v>
      </c>
      <c r="F64" s="84" t="str">
        <f t="shared" si="1"/>
        <v>-</v>
      </c>
    </row>
    <row r="65" spans="1:6" ht="46.5" customHeight="1" x14ac:dyDescent="0.25">
      <c r="A65" s="18" t="s">
        <v>916</v>
      </c>
      <c r="B65" s="19" t="s">
        <v>30</v>
      </c>
      <c r="C65" s="82" t="s">
        <v>914</v>
      </c>
      <c r="D65" s="83" t="s">
        <v>43</v>
      </c>
      <c r="E65" s="83">
        <v>2588.7399999999998</v>
      </c>
      <c r="F65" s="84" t="s">
        <v>43</v>
      </c>
    </row>
    <row r="66" spans="1:6" ht="60" customHeight="1" x14ac:dyDescent="0.25">
      <c r="A66" s="18" t="s">
        <v>917</v>
      </c>
      <c r="B66" s="19" t="s">
        <v>30</v>
      </c>
      <c r="C66" s="82" t="s">
        <v>915</v>
      </c>
      <c r="D66" s="83" t="s">
        <v>43</v>
      </c>
      <c r="E66" s="83">
        <v>2588.7399999999998</v>
      </c>
      <c r="F66" s="84" t="s">
        <v>43</v>
      </c>
    </row>
    <row r="67" spans="1:6" ht="21" customHeight="1" x14ac:dyDescent="0.25">
      <c r="A67" s="18" t="s">
        <v>826</v>
      </c>
      <c r="B67" s="19" t="s">
        <v>30</v>
      </c>
      <c r="C67" s="82" t="s">
        <v>827</v>
      </c>
      <c r="D67" s="83" t="s">
        <v>43</v>
      </c>
      <c r="E67" s="83">
        <v>16932.59</v>
      </c>
      <c r="F67" s="84" t="s">
        <v>43</v>
      </c>
    </row>
    <row r="68" spans="1:6" ht="21.75" customHeight="1" x14ac:dyDescent="0.25">
      <c r="A68" s="18" t="s">
        <v>826</v>
      </c>
      <c r="B68" s="19" t="s">
        <v>30</v>
      </c>
      <c r="C68" s="82" t="s">
        <v>828</v>
      </c>
      <c r="D68" s="83" t="s">
        <v>43</v>
      </c>
      <c r="E68" s="83">
        <v>16932.59</v>
      </c>
      <c r="F68" s="84" t="s">
        <v>43</v>
      </c>
    </row>
    <row r="69" spans="1:6" ht="62.25" customHeight="1" x14ac:dyDescent="0.25">
      <c r="A69" s="18" t="s">
        <v>824</v>
      </c>
      <c r="B69" s="19" t="s">
        <v>30</v>
      </c>
      <c r="C69" s="82" t="s">
        <v>825</v>
      </c>
      <c r="D69" s="83" t="s">
        <v>43</v>
      </c>
      <c r="E69" s="83">
        <v>16912</v>
      </c>
      <c r="F69" s="84" t="s">
        <v>43</v>
      </c>
    </row>
    <row r="70" spans="1:6" ht="37.5" customHeight="1" x14ac:dyDescent="0.25">
      <c r="A70" s="18" t="s">
        <v>958</v>
      </c>
      <c r="B70" s="19" t="s">
        <v>30</v>
      </c>
      <c r="C70" s="82" t="s">
        <v>953</v>
      </c>
      <c r="D70" s="83" t="s">
        <v>43</v>
      </c>
      <c r="E70" s="83">
        <v>20.59</v>
      </c>
      <c r="F70" s="84" t="s">
        <v>43</v>
      </c>
    </row>
    <row r="71" spans="1:6" ht="33" customHeight="1" x14ac:dyDescent="0.25">
      <c r="A71" s="18" t="s">
        <v>103</v>
      </c>
      <c r="B71" s="19" t="s">
        <v>30</v>
      </c>
      <c r="C71" s="82" t="s">
        <v>104</v>
      </c>
      <c r="D71" s="83" t="s">
        <v>43</v>
      </c>
      <c r="E71" s="83">
        <v>83564</v>
      </c>
      <c r="F71" s="84" t="str">
        <f t="shared" si="1"/>
        <v>-</v>
      </c>
    </row>
    <row r="72" spans="1:6" ht="45" customHeight="1" x14ac:dyDescent="0.25">
      <c r="A72" s="18" t="s">
        <v>105</v>
      </c>
      <c r="B72" s="19" t="s">
        <v>30</v>
      </c>
      <c r="C72" s="82" t="s">
        <v>106</v>
      </c>
      <c r="D72" s="83" t="s">
        <v>43</v>
      </c>
      <c r="E72" s="83">
        <v>83564</v>
      </c>
      <c r="F72" s="84" t="str">
        <f t="shared" si="1"/>
        <v>-</v>
      </c>
    </row>
    <row r="73" spans="1:6" ht="89.25" customHeight="1" x14ac:dyDescent="0.25">
      <c r="A73" s="18" t="s">
        <v>107</v>
      </c>
      <c r="B73" s="19" t="s">
        <v>30</v>
      </c>
      <c r="C73" s="82" t="s">
        <v>108</v>
      </c>
      <c r="D73" s="83" t="s">
        <v>43</v>
      </c>
      <c r="E73" s="83">
        <v>83564</v>
      </c>
      <c r="F73" s="84" t="str">
        <f t="shared" si="1"/>
        <v>-</v>
      </c>
    </row>
    <row r="74" spans="1:6" ht="15.75" x14ac:dyDescent="0.25">
      <c r="A74" s="18" t="s">
        <v>109</v>
      </c>
      <c r="B74" s="19" t="s">
        <v>30</v>
      </c>
      <c r="C74" s="82" t="s">
        <v>110</v>
      </c>
      <c r="D74" s="83" t="s">
        <v>43</v>
      </c>
      <c r="E74" s="83">
        <v>2251765.63</v>
      </c>
      <c r="F74" s="84" t="str">
        <f t="shared" si="1"/>
        <v>-</v>
      </c>
    </row>
    <row r="75" spans="1:6" ht="15.75" x14ac:dyDescent="0.25">
      <c r="A75" s="18" t="s">
        <v>111</v>
      </c>
      <c r="B75" s="19" t="s">
        <v>30</v>
      </c>
      <c r="C75" s="82" t="s">
        <v>112</v>
      </c>
      <c r="D75" s="83" t="s">
        <v>43</v>
      </c>
      <c r="E75" s="83">
        <v>1026731.89</v>
      </c>
      <c r="F75" s="84" t="str">
        <f t="shared" si="1"/>
        <v>-</v>
      </c>
    </row>
    <row r="76" spans="1:6" ht="63" customHeight="1" x14ac:dyDescent="0.25">
      <c r="A76" s="18" t="s">
        <v>113</v>
      </c>
      <c r="B76" s="19" t="s">
        <v>30</v>
      </c>
      <c r="C76" s="82" t="s">
        <v>114</v>
      </c>
      <c r="D76" s="83" t="s">
        <v>43</v>
      </c>
      <c r="E76" s="83">
        <v>1026731.89</v>
      </c>
      <c r="F76" s="84" t="str">
        <f t="shared" si="1"/>
        <v>-</v>
      </c>
    </row>
    <row r="77" spans="1:6" ht="99" customHeight="1" x14ac:dyDescent="0.25">
      <c r="A77" s="18" t="s">
        <v>115</v>
      </c>
      <c r="B77" s="19" t="s">
        <v>30</v>
      </c>
      <c r="C77" s="82" t="s">
        <v>116</v>
      </c>
      <c r="D77" s="83" t="s">
        <v>43</v>
      </c>
      <c r="E77" s="83">
        <v>999557.28</v>
      </c>
      <c r="F77" s="84" t="str">
        <f t="shared" si="1"/>
        <v>-</v>
      </c>
    </row>
    <row r="78" spans="1:6" ht="72.75" customHeight="1" x14ac:dyDescent="0.25">
      <c r="A78" s="18" t="s">
        <v>117</v>
      </c>
      <c r="B78" s="19" t="s">
        <v>30</v>
      </c>
      <c r="C78" s="82" t="s">
        <v>118</v>
      </c>
      <c r="D78" s="83" t="s">
        <v>43</v>
      </c>
      <c r="E78" s="83">
        <v>27174.61</v>
      </c>
      <c r="F78" s="84" t="str">
        <f t="shared" si="1"/>
        <v>-</v>
      </c>
    </row>
    <row r="79" spans="1:6" ht="15.75" x14ac:dyDescent="0.25">
      <c r="A79" s="18" t="s">
        <v>119</v>
      </c>
      <c r="B79" s="19" t="s">
        <v>30</v>
      </c>
      <c r="C79" s="82" t="s">
        <v>120</v>
      </c>
      <c r="D79" s="83" t="s">
        <v>43</v>
      </c>
      <c r="E79" s="83">
        <v>1225033.74</v>
      </c>
      <c r="F79" s="84" t="str">
        <f t="shared" si="1"/>
        <v>-</v>
      </c>
    </row>
    <row r="80" spans="1:6" ht="15.75" x14ac:dyDescent="0.25">
      <c r="A80" s="18" t="s">
        <v>121</v>
      </c>
      <c r="B80" s="19" t="s">
        <v>30</v>
      </c>
      <c r="C80" s="82" t="s">
        <v>122</v>
      </c>
      <c r="D80" s="83" t="s">
        <v>43</v>
      </c>
      <c r="E80" s="83">
        <v>1165302.72</v>
      </c>
      <c r="F80" s="84" t="str">
        <f t="shared" si="1"/>
        <v>-</v>
      </c>
    </row>
    <row r="81" spans="1:8" ht="43.5" customHeight="1" x14ac:dyDescent="0.25">
      <c r="A81" s="18" t="s">
        <v>123</v>
      </c>
      <c r="B81" s="19" t="s">
        <v>30</v>
      </c>
      <c r="C81" s="82" t="s">
        <v>124</v>
      </c>
      <c r="D81" s="83" t="s">
        <v>43</v>
      </c>
      <c r="E81" s="83">
        <v>1165302.72</v>
      </c>
      <c r="F81" s="84" t="str">
        <f t="shared" si="1"/>
        <v>-</v>
      </c>
    </row>
    <row r="82" spans="1:8" ht="86.25" customHeight="1" x14ac:dyDescent="0.25">
      <c r="A82" s="18" t="s">
        <v>780</v>
      </c>
      <c r="B82" s="19" t="s">
        <v>30</v>
      </c>
      <c r="C82" s="82" t="s">
        <v>779</v>
      </c>
      <c r="D82" s="83" t="s">
        <v>43</v>
      </c>
      <c r="E82" s="83">
        <v>1155613.8500000001</v>
      </c>
      <c r="F82" s="84" t="s">
        <v>866</v>
      </c>
    </row>
    <row r="83" spans="1:8" ht="58.5" customHeight="1" x14ac:dyDescent="0.25">
      <c r="A83" s="18" t="s">
        <v>781</v>
      </c>
      <c r="B83" s="19" t="s">
        <v>30</v>
      </c>
      <c r="C83" s="82" t="s">
        <v>782</v>
      </c>
      <c r="D83" s="83" t="s">
        <v>43</v>
      </c>
      <c r="E83" s="83">
        <v>9626.3700000000008</v>
      </c>
      <c r="F83" s="84" t="str">
        <f t="shared" si="1"/>
        <v>-</v>
      </c>
    </row>
    <row r="84" spans="1:8" ht="67.5" customHeight="1" x14ac:dyDescent="0.25">
      <c r="A84" s="18" t="s">
        <v>918</v>
      </c>
      <c r="B84" s="19" t="s">
        <v>30</v>
      </c>
      <c r="C84" s="85" t="s">
        <v>919</v>
      </c>
      <c r="D84" s="83" t="s">
        <v>43</v>
      </c>
      <c r="E84" s="83">
        <v>62.5</v>
      </c>
      <c r="F84" s="84" t="s">
        <v>43</v>
      </c>
      <c r="H84" s="10"/>
    </row>
    <row r="85" spans="1:8" ht="21.75" customHeight="1" x14ac:dyDescent="0.25">
      <c r="A85" s="18" t="s">
        <v>125</v>
      </c>
      <c r="B85" s="19" t="s">
        <v>30</v>
      </c>
      <c r="C85" s="82" t="s">
        <v>126</v>
      </c>
      <c r="D85" s="83" t="s">
        <v>43</v>
      </c>
      <c r="E85" s="83">
        <v>59731.02</v>
      </c>
      <c r="F85" s="84" t="str">
        <f t="shared" si="1"/>
        <v>-</v>
      </c>
    </row>
    <row r="86" spans="1:8" ht="46.5" customHeight="1" x14ac:dyDescent="0.25">
      <c r="A86" s="18" t="s">
        <v>127</v>
      </c>
      <c r="B86" s="19" t="s">
        <v>30</v>
      </c>
      <c r="C86" s="82" t="s">
        <v>128</v>
      </c>
      <c r="D86" s="83" t="s">
        <v>43</v>
      </c>
      <c r="E86" s="83">
        <v>59731.02</v>
      </c>
      <c r="F86" s="84" t="str">
        <f t="shared" si="1"/>
        <v>-</v>
      </c>
    </row>
    <row r="87" spans="1:8" ht="88.5" customHeight="1" x14ac:dyDescent="0.25">
      <c r="A87" s="18" t="s">
        <v>783</v>
      </c>
      <c r="B87" s="19" t="s">
        <v>30</v>
      </c>
      <c r="C87" s="82" t="s">
        <v>784</v>
      </c>
      <c r="D87" s="83" t="s">
        <v>43</v>
      </c>
      <c r="E87" s="83">
        <v>56877.77</v>
      </c>
      <c r="F87" s="84" t="s">
        <v>43</v>
      </c>
    </row>
    <row r="88" spans="1:8" ht="59.25" customHeight="1" x14ac:dyDescent="0.25">
      <c r="A88" s="18" t="s">
        <v>786</v>
      </c>
      <c r="B88" s="19" t="s">
        <v>30</v>
      </c>
      <c r="C88" s="82" t="s">
        <v>785</v>
      </c>
      <c r="D88" s="83" t="s">
        <v>43</v>
      </c>
      <c r="E88" s="161">
        <v>2790.75</v>
      </c>
      <c r="F88" s="84" t="s">
        <v>43</v>
      </c>
    </row>
    <row r="89" spans="1:8" ht="81.75" customHeight="1" x14ac:dyDescent="0.25">
      <c r="A89" s="18" t="s">
        <v>876</v>
      </c>
      <c r="B89" s="19" t="s">
        <v>30</v>
      </c>
      <c r="C89" s="85" t="s">
        <v>877</v>
      </c>
      <c r="D89" s="83" t="s">
        <v>43</v>
      </c>
      <c r="E89" s="162">
        <v>62.5</v>
      </c>
      <c r="F89" s="84" t="s">
        <v>43</v>
      </c>
    </row>
    <row r="90" spans="1:8" ht="21.75" customHeight="1" x14ac:dyDescent="0.25">
      <c r="A90" s="18" t="s">
        <v>129</v>
      </c>
      <c r="B90" s="19" t="s">
        <v>30</v>
      </c>
      <c r="C90" s="82" t="s">
        <v>130</v>
      </c>
      <c r="D90" s="83" t="s">
        <v>43</v>
      </c>
      <c r="E90" s="83">
        <v>2308766.91</v>
      </c>
      <c r="F90" s="84" t="str">
        <f t="shared" si="1"/>
        <v>-</v>
      </c>
    </row>
    <row r="91" spans="1:8" ht="47.25" customHeight="1" x14ac:dyDescent="0.25">
      <c r="A91" s="18" t="s">
        <v>131</v>
      </c>
      <c r="B91" s="19" t="s">
        <v>30</v>
      </c>
      <c r="C91" s="82" t="s">
        <v>132</v>
      </c>
      <c r="D91" s="83" t="s">
        <v>43</v>
      </c>
      <c r="E91" s="83">
        <v>2289566.91</v>
      </c>
      <c r="F91" s="84" t="str">
        <f t="shared" si="1"/>
        <v>-</v>
      </c>
    </row>
    <row r="92" spans="1:8" ht="57.75" customHeight="1" x14ac:dyDescent="0.25">
      <c r="A92" s="18" t="s">
        <v>133</v>
      </c>
      <c r="B92" s="19" t="s">
        <v>30</v>
      </c>
      <c r="C92" s="82" t="s">
        <v>134</v>
      </c>
      <c r="D92" s="83" t="s">
        <v>43</v>
      </c>
      <c r="E92" s="83">
        <v>2289566.91</v>
      </c>
      <c r="F92" s="84" t="str">
        <f t="shared" si="1"/>
        <v>-</v>
      </c>
    </row>
    <row r="93" spans="1:8" ht="100.5" customHeight="1" x14ac:dyDescent="0.25">
      <c r="A93" s="20" t="s">
        <v>135</v>
      </c>
      <c r="B93" s="19" t="s">
        <v>30</v>
      </c>
      <c r="C93" s="82" t="s">
        <v>136</v>
      </c>
      <c r="D93" s="83" t="s">
        <v>43</v>
      </c>
      <c r="E93" s="83">
        <v>2289566.91</v>
      </c>
      <c r="F93" s="84" t="str">
        <f t="shared" si="1"/>
        <v>-</v>
      </c>
    </row>
    <row r="94" spans="1:8" ht="45.75" customHeight="1" x14ac:dyDescent="0.25">
      <c r="A94" s="20" t="s">
        <v>830</v>
      </c>
      <c r="B94" s="19" t="s">
        <v>30</v>
      </c>
      <c r="C94" s="82" t="s">
        <v>829</v>
      </c>
      <c r="D94" s="83" t="s">
        <v>43</v>
      </c>
      <c r="E94" s="83">
        <v>19200</v>
      </c>
      <c r="F94" s="84" t="s">
        <v>43</v>
      </c>
    </row>
    <row r="95" spans="1:8" ht="77.25" customHeight="1" x14ac:dyDescent="0.25">
      <c r="A95" s="20" t="s">
        <v>832</v>
      </c>
      <c r="B95" s="19" t="s">
        <v>30</v>
      </c>
      <c r="C95" s="82" t="s">
        <v>831</v>
      </c>
      <c r="D95" s="83" t="s">
        <v>43</v>
      </c>
      <c r="E95" s="83">
        <v>19200</v>
      </c>
      <c r="F95" s="84" t="s">
        <v>43</v>
      </c>
    </row>
    <row r="96" spans="1:8" ht="102" customHeight="1" x14ac:dyDescent="0.25">
      <c r="A96" s="20" t="s">
        <v>833</v>
      </c>
      <c r="B96" s="19" t="s">
        <v>30</v>
      </c>
      <c r="C96" s="82" t="s">
        <v>950</v>
      </c>
      <c r="D96" s="83" t="s">
        <v>43</v>
      </c>
      <c r="E96" s="83">
        <v>19200</v>
      </c>
      <c r="F96" s="84" t="s">
        <v>43</v>
      </c>
    </row>
    <row r="97" spans="1:6" ht="47.25" customHeight="1" x14ac:dyDescent="0.25">
      <c r="A97" s="18" t="s">
        <v>137</v>
      </c>
      <c r="B97" s="19" t="s">
        <v>30</v>
      </c>
      <c r="C97" s="82" t="s">
        <v>138</v>
      </c>
      <c r="D97" s="83" t="s">
        <v>43</v>
      </c>
      <c r="E97" s="83">
        <v>26775731.670000002</v>
      </c>
      <c r="F97" s="84" t="str">
        <f t="shared" si="1"/>
        <v>-</v>
      </c>
    </row>
    <row r="98" spans="1:6" ht="111.75" customHeight="1" x14ac:dyDescent="0.25">
      <c r="A98" s="20" t="s">
        <v>139</v>
      </c>
      <c r="B98" s="19" t="s">
        <v>30</v>
      </c>
      <c r="C98" s="82" t="s">
        <v>140</v>
      </c>
      <c r="D98" s="83" t="s">
        <v>43</v>
      </c>
      <c r="E98" s="83">
        <v>25951025.09</v>
      </c>
      <c r="F98" s="84" t="str">
        <f t="shared" si="1"/>
        <v>-</v>
      </c>
    </row>
    <row r="99" spans="1:6" ht="89.25" customHeight="1" x14ac:dyDescent="0.25">
      <c r="A99" s="18" t="s">
        <v>141</v>
      </c>
      <c r="B99" s="19" t="s">
        <v>30</v>
      </c>
      <c r="C99" s="82" t="s">
        <v>142</v>
      </c>
      <c r="D99" s="83" t="s">
        <v>43</v>
      </c>
      <c r="E99" s="83">
        <v>3426389.94</v>
      </c>
      <c r="F99" s="84" t="str">
        <f t="shared" si="1"/>
        <v>-</v>
      </c>
    </row>
    <row r="100" spans="1:6" ht="96.75" customHeight="1" x14ac:dyDescent="0.25">
      <c r="A100" s="20" t="s">
        <v>143</v>
      </c>
      <c r="B100" s="19" t="s">
        <v>30</v>
      </c>
      <c r="C100" s="82" t="s">
        <v>144</v>
      </c>
      <c r="D100" s="83" t="s">
        <v>43</v>
      </c>
      <c r="E100" s="83">
        <v>3426389.94</v>
      </c>
      <c r="F100" s="84" t="str">
        <f t="shared" si="1"/>
        <v>-</v>
      </c>
    </row>
    <row r="101" spans="1:6" ht="99.75" customHeight="1" x14ac:dyDescent="0.25">
      <c r="A101" s="20" t="s">
        <v>145</v>
      </c>
      <c r="B101" s="19" t="s">
        <v>30</v>
      </c>
      <c r="C101" s="82" t="s">
        <v>146</v>
      </c>
      <c r="D101" s="83" t="s">
        <v>43</v>
      </c>
      <c r="E101" s="83">
        <v>508468.12</v>
      </c>
      <c r="F101" s="84" t="str">
        <f t="shared" si="1"/>
        <v>-</v>
      </c>
    </row>
    <row r="102" spans="1:6" ht="84" customHeight="1" x14ac:dyDescent="0.25">
      <c r="A102" s="18" t="s">
        <v>147</v>
      </c>
      <c r="B102" s="19" t="s">
        <v>30</v>
      </c>
      <c r="C102" s="82" t="s">
        <v>148</v>
      </c>
      <c r="D102" s="83" t="s">
        <v>43</v>
      </c>
      <c r="E102" s="83">
        <v>508468.12</v>
      </c>
      <c r="F102" s="84" t="str">
        <f t="shared" si="1"/>
        <v>-</v>
      </c>
    </row>
    <row r="103" spans="1:6" ht="62.25" customHeight="1" x14ac:dyDescent="0.25">
      <c r="A103" s="18" t="s">
        <v>149</v>
      </c>
      <c r="B103" s="19" t="s">
        <v>30</v>
      </c>
      <c r="C103" s="82" t="s">
        <v>150</v>
      </c>
      <c r="D103" s="83" t="s">
        <v>43</v>
      </c>
      <c r="E103" s="83">
        <v>22016167.030000001</v>
      </c>
      <c r="F103" s="84" t="str">
        <f t="shared" ref="F103:F137" si="2">IF(OR(D103="-",IF(E103="-",0,E103)&gt;=IF(D103="-",0,D103)),"-",IF(D103="-",0,D103)-IF(E103="-",0,E103))</f>
        <v>-</v>
      </c>
    </row>
    <row r="104" spans="1:6" ht="45.75" customHeight="1" x14ac:dyDescent="0.25">
      <c r="A104" s="18" t="s">
        <v>151</v>
      </c>
      <c r="B104" s="19" t="s">
        <v>30</v>
      </c>
      <c r="C104" s="82" t="s">
        <v>152</v>
      </c>
      <c r="D104" s="83" t="s">
        <v>43</v>
      </c>
      <c r="E104" s="83">
        <v>22016167.030000001</v>
      </c>
      <c r="F104" s="84" t="str">
        <f t="shared" si="2"/>
        <v>-</v>
      </c>
    </row>
    <row r="105" spans="1:6" ht="33" customHeight="1" x14ac:dyDescent="0.25">
      <c r="A105" s="18" t="s">
        <v>834</v>
      </c>
      <c r="B105" s="19" t="s">
        <v>30</v>
      </c>
      <c r="C105" s="82" t="s">
        <v>835</v>
      </c>
      <c r="D105" s="83" t="s">
        <v>43</v>
      </c>
      <c r="E105" s="83">
        <v>256129</v>
      </c>
      <c r="F105" s="84" t="s">
        <v>43</v>
      </c>
    </row>
    <row r="106" spans="1:6" ht="61.5" customHeight="1" x14ac:dyDescent="0.25">
      <c r="A106" s="18" t="s">
        <v>836</v>
      </c>
      <c r="B106" s="19" t="s">
        <v>30</v>
      </c>
      <c r="C106" s="82" t="s">
        <v>837</v>
      </c>
      <c r="D106" s="83" t="s">
        <v>43</v>
      </c>
      <c r="E106" s="83">
        <v>256129</v>
      </c>
      <c r="F106" s="84" t="s">
        <v>43</v>
      </c>
    </row>
    <row r="107" spans="1:6" ht="69.75" customHeight="1" x14ac:dyDescent="0.25">
      <c r="A107" s="18" t="s">
        <v>838</v>
      </c>
      <c r="B107" s="19" t="s">
        <v>30</v>
      </c>
      <c r="C107" s="82" t="s">
        <v>839</v>
      </c>
      <c r="D107" s="83" t="s">
        <v>43</v>
      </c>
      <c r="E107" s="83">
        <v>256129</v>
      </c>
      <c r="F107" s="84" t="s">
        <v>43</v>
      </c>
    </row>
    <row r="108" spans="1:6" ht="96.75" customHeight="1" x14ac:dyDescent="0.25">
      <c r="A108" s="20" t="s">
        <v>153</v>
      </c>
      <c r="B108" s="19" t="s">
        <v>30</v>
      </c>
      <c r="C108" s="82" t="s">
        <v>154</v>
      </c>
      <c r="D108" s="83" t="s">
        <v>43</v>
      </c>
      <c r="E108" s="83">
        <v>568577.57999999996</v>
      </c>
      <c r="F108" s="84" t="str">
        <f t="shared" si="2"/>
        <v>-</v>
      </c>
    </row>
    <row r="109" spans="1:6" ht="96.75" customHeight="1" x14ac:dyDescent="0.25">
      <c r="A109" s="20" t="s">
        <v>155</v>
      </c>
      <c r="B109" s="19" t="s">
        <v>30</v>
      </c>
      <c r="C109" s="82" t="s">
        <v>156</v>
      </c>
      <c r="D109" s="83" t="s">
        <v>43</v>
      </c>
      <c r="E109" s="83">
        <v>568577.57999999996</v>
      </c>
      <c r="F109" s="84" t="str">
        <f t="shared" si="2"/>
        <v>-</v>
      </c>
    </row>
    <row r="110" spans="1:6" ht="102.75" customHeight="1" x14ac:dyDescent="0.25">
      <c r="A110" s="18" t="s">
        <v>157</v>
      </c>
      <c r="B110" s="19" t="s">
        <v>30</v>
      </c>
      <c r="C110" s="82" t="s">
        <v>158</v>
      </c>
      <c r="D110" s="83" t="s">
        <v>43</v>
      </c>
      <c r="E110" s="83">
        <v>568577.57999999996</v>
      </c>
      <c r="F110" s="84" t="str">
        <f t="shared" si="2"/>
        <v>-</v>
      </c>
    </row>
    <row r="111" spans="1:6" ht="34.5" customHeight="1" x14ac:dyDescent="0.25">
      <c r="A111" s="18" t="s">
        <v>159</v>
      </c>
      <c r="B111" s="19" t="s">
        <v>30</v>
      </c>
      <c r="C111" s="82" t="s">
        <v>160</v>
      </c>
      <c r="D111" s="83" t="s">
        <v>43</v>
      </c>
      <c r="E111" s="83">
        <v>481206.56</v>
      </c>
      <c r="F111" s="84" t="str">
        <f t="shared" si="2"/>
        <v>-</v>
      </c>
    </row>
    <row r="112" spans="1:6" ht="35.25" customHeight="1" x14ac:dyDescent="0.25">
      <c r="A112" s="18" t="s">
        <v>161</v>
      </c>
      <c r="B112" s="19" t="s">
        <v>30</v>
      </c>
      <c r="C112" s="82" t="s">
        <v>162</v>
      </c>
      <c r="D112" s="83" t="s">
        <v>43</v>
      </c>
      <c r="E112" s="83">
        <v>481206.56</v>
      </c>
      <c r="F112" s="84" t="str">
        <f t="shared" si="2"/>
        <v>-</v>
      </c>
    </row>
    <row r="113" spans="1:8" ht="45.75" customHeight="1" x14ac:dyDescent="0.25">
      <c r="A113" s="18" t="s">
        <v>163</v>
      </c>
      <c r="B113" s="19" t="s">
        <v>30</v>
      </c>
      <c r="C113" s="82" t="s">
        <v>164</v>
      </c>
      <c r="D113" s="83" t="s">
        <v>43</v>
      </c>
      <c r="E113" s="83">
        <v>371949.98</v>
      </c>
      <c r="F113" s="84" t="str">
        <f t="shared" si="2"/>
        <v>-</v>
      </c>
    </row>
    <row r="114" spans="1:8" ht="83.25" customHeight="1" x14ac:dyDescent="0.25">
      <c r="A114" s="18" t="s">
        <v>165</v>
      </c>
      <c r="B114" s="19" t="s">
        <v>30</v>
      </c>
      <c r="C114" s="82" t="s">
        <v>166</v>
      </c>
      <c r="D114" s="83" t="s">
        <v>43</v>
      </c>
      <c r="E114" s="83">
        <v>371949.98</v>
      </c>
      <c r="F114" s="84" t="str">
        <f t="shared" si="2"/>
        <v>-</v>
      </c>
    </row>
    <row r="115" spans="1:8" ht="31.5" customHeight="1" x14ac:dyDescent="0.25">
      <c r="A115" s="18" t="s">
        <v>167</v>
      </c>
      <c r="B115" s="19" t="s">
        <v>30</v>
      </c>
      <c r="C115" s="82" t="s">
        <v>168</v>
      </c>
      <c r="D115" s="83" t="s">
        <v>43</v>
      </c>
      <c r="E115" s="83">
        <v>113767.48</v>
      </c>
      <c r="F115" s="84" t="str">
        <f t="shared" si="2"/>
        <v>-</v>
      </c>
    </row>
    <row r="116" spans="1:8" ht="69" customHeight="1" x14ac:dyDescent="0.25">
      <c r="A116" s="18" t="s">
        <v>169</v>
      </c>
      <c r="B116" s="19" t="s">
        <v>30</v>
      </c>
      <c r="C116" s="82" t="s">
        <v>170</v>
      </c>
      <c r="D116" s="83" t="s">
        <v>43</v>
      </c>
      <c r="E116" s="83">
        <v>113767.48</v>
      </c>
      <c r="F116" s="84" t="str">
        <f t="shared" si="2"/>
        <v>-</v>
      </c>
      <c r="H116" s="10"/>
    </row>
    <row r="117" spans="1:8" ht="36" customHeight="1" x14ac:dyDescent="0.25">
      <c r="A117" s="18" t="s">
        <v>171</v>
      </c>
      <c r="B117" s="19" t="s">
        <v>30</v>
      </c>
      <c r="C117" s="82" t="s">
        <v>172</v>
      </c>
      <c r="D117" s="83" t="s">
        <v>43</v>
      </c>
      <c r="E117" s="83">
        <v>-4510.8999999999996</v>
      </c>
      <c r="F117" s="84" t="str">
        <f t="shared" si="2"/>
        <v>-</v>
      </c>
      <c r="H117" s="10"/>
    </row>
    <row r="118" spans="1:8" ht="21.75" customHeight="1" x14ac:dyDescent="0.25">
      <c r="A118" s="18" t="s">
        <v>173</v>
      </c>
      <c r="B118" s="19" t="s">
        <v>30</v>
      </c>
      <c r="C118" s="82" t="s">
        <v>174</v>
      </c>
      <c r="D118" s="83" t="s">
        <v>43</v>
      </c>
      <c r="E118" s="83">
        <v>-8998.5400000000009</v>
      </c>
      <c r="F118" s="84" t="str">
        <f t="shared" si="2"/>
        <v>-</v>
      </c>
    </row>
    <row r="119" spans="1:8" ht="74.25" customHeight="1" x14ac:dyDescent="0.25">
      <c r="A119" s="18" t="s">
        <v>787</v>
      </c>
      <c r="B119" s="19" t="s">
        <v>30</v>
      </c>
      <c r="C119" s="82" t="s">
        <v>788</v>
      </c>
      <c r="D119" s="83" t="s">
        <v>43</v>
      </c>
      <c r="E119" s="83">
        <v>-8998.5400000000009</v>
      </c>
      <c r="F119" s="84" t="s">
        <v>43</v>
      </c>
      <c r="H119" s="10"/>
    </row>
    <row r="120" spans="1:8" ht="34.5" customHeight="1" x14ac:dyDescent="0.25">
      <c r="A120" s="18" t="s">
        <v>841</v>
      </c>
      <c r="B120" s="19" t="s">
        <v>30</v>
      </c>
      <c r="C120" s="82" t="s">
        <v>840</v>
      </c>
      <c r="D120" s="83" t="s">
        <v>43</v>
      </c>
      <c r="E120" s="83">
        <v>4487.6400000000003</v>
      </c>
      <c r="F120" s="84" t="s">
        <v>43</v>
      </c>
    </row>
    <row r="121" spans="1:8" ht="72.75" customHeight="1" x14ac:dyDescent="0.25">
      <c r="A121" s="18" t="s">
        <v>843</v>
      </c>
      <c r="B121" s="19" t="s">
        <v>30</v>
      </c>
      <c r="C121" s="82" t="s">
        <v>842</v>
      </c>
      <c r="D121" s="83" t="s">
        <v>43</v>
      </c>
      <c r="E121" s="83">
        <v>4487.6400000000003</v>
      </c>
      <c r="F121" s="84" t="s">
        <v>43</v>
      </c>
    </row>
    <row r="122" spans="1:8" ht="33" customHeight="1" x14ac:dyDescent="0.25">
      <c r="A122" s="18" t="s">
        <v>175</v>
      </c>
      <c r="B122" s="19" t="s">
        <v>30</v>
      </c>
      <c r="C122" s="82" t="s">
        <v>176</v>
      </c>
      <c r="D122" s="83" t="s">
        <v>43</v>
      </c>
      <c r="E122" s="83">
        <v>4586832.42</v>
      </c>
      <c r="F122" s="84" t="str">
        <f t="shared" si="2"/>
        <v>-</v>
      </c>
    </row>
    <row r="123" spans="1:8" ht="20.25" customHeight="1" x14ac:dyDescent="0.25">
      <c r="A123" s="18" t="s">
        <v>925</v>
      </c>
      <c r="B123" s="19" t="s">
        <v>30</v>
      </c>
      <c r="C123" s="82" t="s">
        <v>920</v>
      </c>
      <c r="D123" s="83" t="s">
        <v>43</v>
      </c>
      <c r="E123" s="83">
        <v>2776712</v>
      </c>
      <c r="F123" s="84" t="s">
        <v>43</v>
      </c>
    </row>
    <row r="124" spans="1:8" ht="18" customHeight="1" x14ac:dyDescent="0.25">
      <c r="A124" s="18" t="s">
        <v>921</v>
      </c>
      <c r="B124" s="19" t="s">
        <v>30</v>
      </c>
      <c r="C124" s="82" t="s">
        <v>922</v>
      </c>
      <c r="D124" s="83" t="s">
        <v>43</v>
      </c>
      <c r="E124" s="83">
        <v>2776712</v>
      </c>
      <c r="F124" s="84" t="s">
        <v>43</v>
      </c>
    </row>
    <row r="125" spans="1:8" ht="45.75" customHeight="1" x14ac:dyDescent="0.25">
      <c r="A125" s="18" t="s">
        <v>923</v>
      </c>
      <c r="B125" s="19" t="s">
        <v>30</v>
      </c>
      <c r="C125" s="82" t="s">
        <v>924</v>
      </c>
      <c r="D125" s="83" t="s">
        <v>43</v>
      </c>
      <c r="E125" s="83">
        <v>2776712</v>
      </c>
      <c r="F125" s="84" t="s">
        <v>43</v>
      </c>
    </row>
    <row r="126" spans="1:8" ht="23.25" customHeight="1" x14ac:dyDescent="0.25">
      <c r="A126" s="18" t="s">
        <v>177</v>
      </c>
      <c r="B126" s="19" t="s">
        <v>30</v>
      </c>
      <c r="C126" s="82" t="s">
        <v>979</v>
      </c>
      <c r="D126" s="83" t="s">
        <v>43</v>
      </c>
      <c r="E126" s="83">
        <v>1810120.42</v>
      </c>
      <c r="F126" s="84" t="str">
        <f t="shared" si="2"/>
        <v>-</v>
      </c>
    </row>
    <row r="127" spans="1:8" ht="31.5" customHeight="1" x14ac:dyDescent="0.25">
      <c r="A127" s="18" t="s">
        <v>178</v>
      </c>
      <c r="B127" s="19" t="s">
        <v>30</v>
      </c>
      <c r="C127" s="82" t="s">
        <v>980</v>
      </c>
      <c r="D127" s="83" t="s">
        <v>43</v>
      </c>
      <c r="E127" s="83">
        <v>1810120.42</v>
      </c>
      <c r="F127" s="84" t="str">
        <f t="shared" si="2"/>
        <v>-</v>
      </c>
    </row>
    <row r="128" spans="1:8" ht="31.5" customHeight="1" x14ac:dyDescent="0.25">
      <c r="A128" s="18" t="s">
        <v>179</v>
      </c>
      <c r="B128" s="19" t="s">
        <v>30</v>
      </c>
      <c r="C128" s="82" t="s">
        <v>981</v>
      </c>
      <c r="D128" s="83"/>
      <c r="E128" s="83">
        <v>35900.15</v>
      </c>
      <c r="F128" s="84"/>
    </row>
    <row r="129" spans="1:8" ht="32.25" customHeight="1" x14ac:dyDescent="0.25">
      <c r="A129" s="18" t="s">
        <v>179</v>
      </c>
      <c r="B129" s="19" t="s">
        <v>30</v>
      </c>
      <c r="C129" s="82" t="s">
        <v>180</v>
      </c>
      <c r="D129" s="83" t="s">
        <v>43</v>
      </c>
      <c r="E129" s="83">
        <v>1774220.27</v>
      </c>
      <c r="F129" s="84" t="str">
        <f t="shared" si="2"/>
        <v>-</v>
      </c>
    </row>
    <row r="130" spans="1:8" ht="33" customHeight="1" x14ac:dyDescent="0.25">
      <c r="A130" s="18" t="s">
        <v>181</v>
      </c>
      <c r="B130" s="19" t="s">
        <v>30</v>
      </c>
      <c r="C130" s="82" t="s">
        <v>182</v>
      </c>
      <c r="D130" s="83" t="s">
        <v>43</v>
      </c>
      <c r="E130" s="83">
        <v>3357479.08</v>
      </c>
      <c r="F130" s="84" t="str">
        <f t="shared" si="2"/>
        <v>-</v>
      </c>
    </row>
    <row r="131" spans="1:8" ht="102.75" customHeight="1" x14ac:dyDescent="0.25">
      <c r="A131" s="20" t="s">
        <v>183</v>
      </c>
      <c r="B131" s="19" t="s">
        <v>30</v>
      </c>
      <c r="C131" s="82" t="s">
        <v>184</v>
      </c>
      <c r="D131" s="83" t="s">
        <v>43</v>
      </c>
      <c r="E131" s="83">
        <v>660267.43000000005</v>
      </c>
      <c r="F131" s="84" t="str">
        <f t="shared" si="2"/>
        <v>-</v>
      </c>
    </row>
    <row r="132" spans="1:8" ht="118.5" customHeight="1" x14ac:dyDescent="0.25">
      <c r="A132" s="20" t="s">
        <v>185</v>
      </c>
      <c r="B132" s="19" t="s">
        <v>30</v>
      </c>
      <c r="C132" s="82" t="s">
        <v>186</v>
      </c>
      <c r="D132" s="83" t="s">
        <v>43</v>
      </c>
      <c r="E132" s="83">
        <v>660267.43000000005</v>
      </c>
      <c r="F132" s="84" t="str">
        <f t="shared" si="2"/>
        <v>-</v>
      </c>
    </row>
    <row r="133" spans="1:8" ht="111" customHeight="1" x14ac:dyDescent="0.25">
      <c r="A133" s="20" t="s">
        <v>187</v>
      </c>
      <c r="B133" s="19" t="s">
        <v>30</v>
      </c>
      <c r="C133" s="82" t="s">
        <v>188</v>
      </c>
      <c r="D133" s="83" t="s">
        <v>43</v>
      </c>
      <c r="E133" s="83">
        <v>660267.43000000005</v>
      </c>
      <c r="F133" s="84" t="str">
        <f t="shared" si="2"/>
        <v>-</v>
      </c>
    </row>
    <row r="134" spans="1:8" ht="52.5" customHeight="1" x14ac:dyDescent="0.25">
      <c r="A134" s="18" t="s">
        <v>189</v>
      </c>
      <c r="B134" s="19" t="s">
        <v>30</v>
      </c>
      <c r="C134" s="82" t="s">
        <v>190</v>
      </c>
      <c r="D134" s="83" t="s">
        <v>43</v>
      </c>
      <c r="E134" s="83">
        <v>2697211.65</v>
      </c>
      <c r="F134" s="84" t="str">
        <f t="shared" si="2"/>
        <v>-</v>
      </c>
    </row>
    <row r="135" spans="1:8" ht="47.25" customHeight="1" x14ac:dyDescent="0.25">
      <c r="A135" s="18" t="s">
        <v>191</v>
      </c>
      <c r="B135" s="19" t="s">
        <v>30</v>
      </c>
      <c r="C135" s="82" t="s">
        <v>192</v>
      </c>
      <c r="D135" s="83" t="s">
        <v>43</v>
      </c>
      <c r="E135" s="83">
        <v>2697211.65</v>
      </c>
      <c r="F135" s="84" t="str">
        <f t="shared" si="2"/>
        <v>-</v>
      </c>
      <c r="H135" s="10"/>
    </row>
    <row r="136" spans="1:8" ht="59.25" customHeight="1" x14ac:dyDescent="0.25">
      <c r="A136" s="18" t="s">
        <v>193</v>
      </c>
      <c r="B136" s="19" t="s">
        <v>30</v>
      </c>
      <c r="C136" s="82" t="s">
        <v>194</v>
      </c>
      <c r="D136" s="83" t="s">
        <v>43</v>
      </c>
      <c r="E136" s="83">
        <v>2697211.65</v>
      </c>
      <c r="F136" s="84" t="str">
        <f t="shared" si="2"/>
        <v>-</v>
      </c>
    </row>
    <row r="137" spans="1:8" ht="21" customHeight="1" x14ac:dyDescent="0.25">
      <c r="A137" s="18" t="s">
        <v>195</v>
      </c>
      <c r="B137" s="19" t="s">
        <v>30</v>
      </c>
      <c r="C137" s="82" t="s">
        <v>196</v>
      </c>
      <c r="D137" s="83" t="s">
        <v>43</v>
      </c>
      <c r="E137" s="83">
        <v>7465.39</v>
      </c>
      <c r="F137" s="84" t="str">
        <f t="shared" si="2"/>
        <v>-</v>
      </c>
    </row>
    <row r="138" spans="1:8" ht="45.75" customHeight="1" x14ac:dyDescent="0.25">
      <c r="A138" s="18" t="s">
        <v>197</v>
      </c>
      <c r="B138" s="19" t="s">
        <v>30</v>
      </c>
      <c r="C138" s="82" t="s">
        <v>198</v>
      </c>
      <c r="D138" s="83" t="s">
        <v>43</v>
      </c>
      <c r="E138" s="83">
        <v>7465.39</v>
      </c>
      <c r="F138" s="84" t="str">
        <f t="shared" ref="F138:F173" si="3">IF(OR(D138="-",IF(E138="-",0,E138)&gt;=IF(D138="-",0,D138)),"-",IF(D138="-",0,D138)-IF(E138="-",0,E138))</f>
        <v>-</v>
      </c>
    </row>
    <row r="139" spans="1:8" ht="45" customHeight="1" x14ac:dyDescent="0.25">
      <c r="A139" s="18" t="s">
        <v>199</v>
      </c>
      <c r="B139" s="19" t="s">
        <v>30</v>
      </c>
      <c r="C139" s="82" t="s">
        <v>200</v>
      </c>
      <c r="D139" s="83" t="s">
        <v>43</v>
      </c>
      <c r="E139" s="83">
        <v>7465.39</v>
      </c>
      <c r="F139" s="84" t="str">
        <f t="shared" si="3"/>
        <v>-</v>
      </c>
    </row>
    <row r="140" spans="1:8" ht="21" customHeight="1" x14ac:dyDescent="0.25">
      <c r="A140" s="18" t="s">
        <v>201</v>
      </c>
      <c r="B140" s="19" t="s">
        <v>30</v>
      </c>
      <c r="C140" s="82" t="s">
        <v>202</v>
      </c>
      <c r="D140" s="83" t="s">
        <v>43</v>
      </c>
      <c r="E140" s="83">
        <v>2358629.4900000002</v>
      </c>
      <c r="F140" s="84" t="str">
        <f t="shared" si="3"/>
        <v>-</v>
      </c>
    </row>
    <row r="141" spans="1:8" ht="36" customHeight="1" x14ac:dyDescent="0.25">
      <c r="A141" s="18" t="s">
        <v>203</v>
      </c>
      <c r="B141" s="19" t="s">
        <v>30</v>
      </c>
      <c r="C141" s="82" t="s">
        <v>204</v>
      </c>
      <c r="D141" s="83" t="s">
        <v>43</v>
      </c>
      <c r="E141" s="83">
        <v>15598.35</v>
      </c>
      <c r="F141" s="84" t="str">
        <f t="shared" si="3"/>
        <v>-</v>
      </c>
    </row>
    <row r="142" spans="1:8" ht="97.5" customHeight="1" x14ac:dyDescent="0.25">
      <c r="A142" s="20" t="s">
        <v>205</v>
      </c>
      <c r="B142" s="19" t="s">
        <v>30</v>
      </c>
      <c r="C142" s="82" t="s">
        <v>206</v>
      </c>
      <c r="D142" s="83" t="s">
        <v>43</v>
      </c>
      <c r="E142" s="83">
        <v>13071.65</v>
      </c>
      <c r="F142" s="84" t="str">
        <f t="shared" si="3"/>
        <v>-</v>
      </c>
    </row>
    <row r="143" spans="1:8" ht="100.5" customHeight="1" x14ac:dyDescent="0.25">
      <c r="A143" s="20" t="s">
        <v>207</v>
      </c>
      <c r="B143" s="19" t="s">
        <v>30</v>
      </c>
      <c r="C143" s="82" t="s">
        <v>208</v>
      </c>
      <c r="D143" s="83" t="s">
        <v>43</v>
      </c>
      <c r="E143" s="83">
        <v>13071.65</v>
      </c>
      <c r="F143" s="84" t="str">
        <f t="shared" si="3"/>
        <v>-</v>
      </c>
    </row>
    <row r="144" spans="1:8" ht="75.75" customHeight="1" x14ac:dyDescent="0.25">
      <c r="A144" s="18" t="s">
        <v>209</v>
      </c>
      <c r="B144" s="19" t="s">
        <v>30</v>
      </c>
      <c r="C144" s="82" t="s">
        <v>210</v>
      </c>
      <c r="D144" s="83" t="s">
        <v>43</v>
      </c>
      <c r="E144" s="83">
        <v>2526.6999999999998</v>
      </c>
      <c r="F144" s="84" t="str">
        <f t="shared" si="3"/>
        <v>-</v>
      </c>
    </row>
    <row r="145" spans="1:8" ht="112.5" customHeight="1" x14ac:dyDescent="0.25">
      <c r="A145" s="20" t="s">
        <v>211</v>
      </c>
      <c r="B145" s="19" t="s">
        <v>30</v>
      </c>
      <c r="C145" s="82" t="s">
        <v>212</v>
      </c>
      <c r="D145" s="83" t="s">
        <v>43</v>
      </c>
      <c r="E145" s="83">
        <v>2526.6999999999998</v>
      </c>
      <c r="F145" s="84" t="str">
        <f t="shared" si="3"/>
        <v>-</v>
      </c>
    </row>
    <row r="146" spans="1:8" ht="77.25" customHeight="1" x14ac:dyDescent="0.25">
      <c r="A146" s="20" t="s">
        <v>880</v>
      </c>
      <c r="B146" s="19" t="s">
        <v>30</v>
      </c>
      <c r="C146" s="85" t="s">
        <v>946</v>
      </c>
      <c r="D146" s="83" t="s">
        <v>43</v>
      </c>
      <c r="E146" s="83">
        <v>63154.47</v>
      </c>
      <c r="F146" s="84" t="str">
        <f t="shared" si="3"/>
        <v>-</v>
      </c>
    </row>
    <row r="147" spans="1:8" ht="69" customHeight="1" x14ac:dyDescent="0.25">
      <c r="A147" s="20" t="s">
        <v>926</v>
      </c>
      <c r="B147" s="19" t="s">
        <v>30</v>
      </c>
      <c r="C147" s="85" t="s">
        <v>927</v>
      </c>
      <c r="D147" s="83" t="s">
        <v>43</v>
      </c>
      <c r="E147" s="83">
        <v>61054.47</v>
      </c>
      <c r="F147" s="84" t="s">
        <v>43</v>
      </c>
    </row>
    <row r="148" spans="1:8" ht="114.75" customHeight="1" x14ac:dyDescent="0.25">
      <c r="A148" s="20" t="s">
        <v>929</v>
      </c>
      <c r="B148" s="19" t="s">
        <v>30</v>
      </c>
      <c r="C148" s="85" t="s">
        <v>928</v>
      </c>
      <c r="D148" s="83" t="s">
        <v>43</v>
      </c>
      <c r="E148" s="83">
        <v>61054.47</v>
      </c>
      <c r="F148" s="84" t="s">
        <v>43</v>
      </c>
    </row>
    <row r="149" spans="1:8" ht="63" customHeight="1" x14ac:dyDescent="0.25">
      <c r="A149" s="20" t="s">
        <v>879</v>
      </c>
      <c r="B149" s="19" t="s">
        <v>30</v>
      </c>
      <c r="C149" s="85" t="s">
        <v>930</v>
      </c>
      <c r="D149" s="83" t="s">
        <v>43</v>
      </c>
      <c r="E149" s="83">
        <v>2100</v>
      </c>
      <c r="F149" s="84" t="str">
        <f t="shared" si="3"/>
        <v>-</v>
      </c>
    </row>
    <row r="150" spans="1:8" ht="102.75" customHeight="1" x14ac:dyDescent="0.25">
      <c r="A150" s="20" t="s">
        <v>878</v>
      </c>
      <c r="B150" s="19" t="s">
        <v>30</v>
      </c>
      <c r="C150" s="85" t="s">
        <v>931</v>
      </c>
      <c r="D150" s="83" t="s">
        <v>43</v>
      </c>
      <c r="E150" s="83">
        <v>2100</v>
      </c>
      <c r="F150" s="84" t="s">
        <v>43</v>
      </c>
    </row>
    <row r="151" spans="1:8" ht="36.75" customHeight="1" x14ac:dyDescent="0.25">
      <c r="A151" s="20" t="s">
        <v>845</v>
      </c>
      <c r="B151" s="19" t="s">
        <v>30</v>
      </c>
      <c r="C151" s="82" t="s">
        <v>844</v>
      </c>
      <c r="D151" s="83" t="s">
        <v>43</v>
      </c>
      <c r="E151" s="83">
        <v>18500</v>
      </c>
      <c r="F151" s="84" t="s">
        <v>43</v>
      </c>
    </row>
    <row r="152" spans="1:8" ht="57" customHeight="1" x14ac:dyDescent="0.25">
      <c r="A152" s="20" t="s">
        <v>847</v>
      </c>
      <c r="B152" s="19" t="s">
        <v>30</v>
      </c>
      <c r="C152" s="82" t="s">
        <v>846</v>
      </c>
      <c r="D152" s="83" t="s">
        <v>43</v>
      </c>
      <c r="E152" s="83">
        <v>18500</v>
      </c>
      <c r="F152" s="84" t="s">
        <v>43</v>
      </c>
    </row>
    <row r="153" spans="1:8" ht="84.75" customHeight="1" x14ac:dyDescent="0.25">
      <c r="A153" s="20" t="s">
        <v>849</v>
      </c>
      <c r="B153" s="19" t="s">
        <v>30</v>
      </c>
      <c r="C153" s="82" t="s">
        <v>848</v>
      </c>
      <c r="D153" s="83" t="s">
        <v>43</v>
      </c>
      <c r="E153" s="83">
        <v>18500</v>
      </c>
      <c r="F153" s="84" t="s">
        <v>43</v>
      </c>
    </row>
    <row r="154" spans="1:8" ht="144" customHeight="1" x14ac:dyDescent="0.25">
      <c r="A154" s="20" t="s">
        <v>213</v>
      </c>
      <c r="B154" s="19" t="s">
        <v>30</v>
      </c>
      <c r="C154" s="82" t="s">
        <v>214</v>
      </c>
      <c r="D154" s="83" t="s">
        <v>43</v>
      </c>
      <c r="E154" s="83">
        <v>29400</v>
      </c>
      <c r="F154" s="84" t="str">
        <f t="shared" si="3"/>
        <v>-</v>
      </c>
      <c r="H154" s="10"/>
    </row>
    <row r="155" spans="1:8" ht="50.25" customHeight="1" x14ac:dyDescent="0.25">
      <c r="A155" s="18" t="s">
        <v>215</v>
      </c>
      <c r="B155" s="19" t="s">
        <v>30</v>
      </c>
      <c r="C155" s="82" t="s">
        <v>216</v>
      </c>
      <c r="D155" s="83" t="s">
        <v>43</v>
      </c>
      <c r="E155" s="83">
        <v>29400</v>
      </c>
      <c r="F155" s="84" t="str">
        <f t="shared" si="3"/>
        <v>-</v>
      </c>
    </row>
    <row r="156" spans="1:8" ht="98.25" customHeight="1" x14ac:dyDescent="0.25">
      <c r="A156" s="18" t="s">
        <v>217</v>
      </c>
      <c r="B156" s="19" t="s">
        <v>30</v>
      </c>
      <c r="C156" s="82" t="s">
        <v>218</v>
      </c>
      <c r="D156" s="83" t="s">
        <v>43</v>
      </c>
      <c r="E156" s="83">
        <v>29400</v>
      </c>
      <c r="F156" s="84" t="str">
        <f t="shared" si="3"/>
        <v>-</v>
      </c>
    </row>
    <row r="157" spans="1:8" ht="76.5" customHeight="1" x14ac:dyDescent="0.25">
      <c r="A157" s="18" t="s">
        <v>219</v>
      </c>
      <c r="B157" s="19" t="s">
        <v>30</v>
      </c>
      <c r="C157" s="82" t="s">
        <v>220</v>
      </c>
      <c r="D157" s="83" t="s">
        <v>43</v>
      </c>
      <c r="E157" s="83">
        <v>234588.48</v>
      </c>
      <c r="F157" s="84" t="str">
        <f t="shared" si="3"/>
        <v>-</v>
      </c>
    </row>
    <row r="158" spans="1:8" ht="114" customHeight="1" x14ac:dyDescent="0.25">
      <c r="A158" s="20" t="s">
        <v>221</v>
      </c>
      <c r="B158" s="19" t="s">
        <v>30</v>
      </c>
      <c r="C158" s="82" t="s">
        <v>222</v>
      </c>
      <c r="D158" s="83" t="s">
        <v>43</v>
      </c>
      <c r="E158" s="83">
        <v>234588.48</v>
      </c>
      <c r="F158" s="84" t="str">
        <f t="shared" si="3"/>
        <v>-</v>
      </c>
    </row>
    <row r="159" spans="1:8" ht="113.25" customHeight="1" x14ac:dyDescent="0.25">
      <c r="A159" s="20" t="s">
        <v>221</v>
      </c>
      <c r="B159" s="19" t="s">
        <v>30</v>
      </c>
      <c r="C159" s="82" t="s">
        <v>223</v>
      </c>
      <c r="D159" s="83" t="s">
        <v>43</v>
      </c>
      <c r="E159" s="83">
        <v>181000</v>
      </c>
      <c r="F159" s="84" t="str">
        <f t="shared" si="3"/>
        <v>-</v>
      </c>
    </row>
    <row r="160" spans="1:8" ht="113.25" customHeight="1" x14ac:dyDescent="0.25">
      <c r="A160" s="20" t="s">
        <v>221</v>
      </c>
      <c r="B160" s="19" t="s">
        <v>30</v>
      </c>
      <c r="C160" s="82" t="s">
        <v>224</v>
      </c>
      <c r="D160" s="83" t="s">
        <v>43</v>
      </c>
      <c r="E160" s="83">
        <v>53588.480000000003</v>
      </c>
      <c r="F160" s="84" t="str">
        <f t="shared" si="3"/>
        <v>-</v>
      </c>
    </row>
    <row r="161" spans="1:6" ht="46.5" customHeight="1" x14ac:dyDescent="0.25">
      <c r="A161" s="20" t="s">
        <v>881</v>
      </c>
      <c r="B161" s="19" t="s">
        <v>30</v>
      </c>
      <c r="C161" s="85" t="s">
        <v>883</v>
      </c>
      <c r="D161" s="83" t="s">
        <v>43</v>
      </c>
      <c r="E161" s="83">
        <v>83500</v>
      </c>
      <c r="F161" s="84" t="s">
        <v>43</v>
      </c>
    </row>
    <row r="162" spans="1:6" ht="51" customHeight="1" x14ac:dyDescent="0.25">
      <c r="A162" s="20" t="s">
        <v>882</v>
      </c>
      <c r="B162" s="19" t="s">
        <v>30</v>
      </c>
      <c r="C162" s="85" t="s">
        <v>884</v>
      </c>
      <c r="D162" s="83" t="s">
        <v>43</v>
      </c>
      <c r="E162" s="83">
        <v>83500</v>
      </c>
      <c r="F162" s="84" t="s">
        <v>43</v>
      </c>
    </row>
    <row r="163" spans="1:6" ht="89.25" customHeight="1" x14ac:dyDescent="0.25">
      <c r="A163" s="20" t="s">
        <v>885</v>
      </c>
      <c r="B163" s="19" t="s">
        <v>30</v>
      </c>
      <c r="C163" s="85" t="s">
        <v>886</v>
      </c>
      <c r="D163" s="83" t="s">
        <v>43</v>
      </c>
      <c r="E163" s="83">
        <v>83500</v>
      </c>
      <c r="F163" s="84" t="s">
        <v>43</v>
      </c>
    </row>
    <row r="164" spans="1:6" ht="72.75" customHeight="1" x14ac:dyDescent="0.25">
      <c r="A164" s="18" t="s">
        <v>225</v>
      </c>
      <c r="B164" s="19" t="s">
        <v>30</v>
      </c>
      <c r="C164" s="82" t="s">
        <v>226</v>
      </c>
      <c r="D164" s="83" t="s">
        <v>43</v>
      </c>
      <c r="E164" s="83">
        <v>45000</v>
      </c>
      <c r="F164" s="84" t="str">
        <f t="shared" si="3"/>
        <v>-</v>
      </c>
    </row>
    <row r="165" spans="1:6" ht="88.5" customHeight="1" x14ac:dyDescent="0.25">
      <c r="A165" s="18" t="s">
        <v>227</v>
      </c>
      <c r="B165" s="19" t="s">
        <v>30</v>
      </c>
      <c r="C165" s="82" t="s">
        <v>228</v>
      </c>
      <c r="D165" s="83" t="s">
        <v>43</v>
      </c>
      <c r="E165" s="83">
        <v>45000</v>
      </c>
      <c r="F165" s="84" t="str">
        <f t="shared" si="3"/>
        <v>-</v>
      </c>
    </row>
    <row r="166" spans="1:6" ht="129.75" customHeight="1" x14ac:dyDescent="0.25">
      <c r="A166" s="20" t="s">
        <v>229</v>
      </c>
      <c r="B166" s="19" t="s">
        <v>30</v>
      </c>
      <c r="C166" s="82" t="s">
        <v>230</v>
      </c>
      <c r="D166" s="83" t="s">
        <v>43</v>
      </c>
      <c r="E166" s="83">
        <v>45000</v>
      </c>
      <c r="F166" s="84" t="str">
        <f t="shared" si="3"/>
        <v>-</v>
      </c>
    </row>
    <row r="167" spans="1:6" ht="36.75" customHeight="1" x14ac:dyDescent="0.25">
      <c r="A167" s="20" t="s">
        <v>850</v>
      </c>
      <c r="B167" s="19" t="s">
        <v>30</v>
      </c>
      <c r="C167" s="82" t="s">
        <v>851</v>
      </c>
      <c r="D167" s="83" t="s">
        <v>43</v>
      </c>
      <c r="E167" s="83">
        <v>288.48</v>
      </c>
      <c r="F167" s="84" t="s">
        <v>43</v>
      </c>
    </row>
    <row r="168" spans="1:6" ht="45.75" customHeight="1" x14ac:dyDescent="0.25">
      <c r="A168" s="20" t="s">
        <v>853</v>
      </c>
      <c r="B168" s="19" t="s">
        <v>30</v>
      </c>
      <c r="C168" s="82" t="s">
        <v>852</v>
      </c>
      <c r="D168" s="83" t="s">
        <v>43</v>
      </c>
      <c r="E168" s="83">
        <v>288.48</v>
      </c>
      <c r="F168" s="84" t="s">
        <v>43</v>
      </c>
    </row>
    <row r="169" spans="1:6" ht="71.25" customHeight="1" x14ac:dyDescent="0.25">
      <c r="A169" s="18" t="s">
        <v>231</v>
      </c>
      <c r="B169" s="19" t="s">
        <v>30</v>
      </c>
      <c r="C169" s="82" t="s">
        <v>232</v>
      </c>
      <c r="D169" s="83" t="s">
        <v>43</v>
      </c>
      <c r="E169" s="83">
        <v>284781.90999999997</v>
      </c>
      <c r="F169" s="84" t="str">
        <f t="shared" si="3"/>
        <v>-</v>
      </c>
    </row>
    <row r="170" spans="1:6" ht="87" customHeight="1" x14ac:dyDescent="0.25">
      <c r="A170" s="18" t="s">
        <v>233</v>
      </c>
      <c r="B170" s="19" t="s">
        <v>30</v>
      </c>
      <c r="C170" s="82" t="s">
        <v>234</v>
      </c>
      <c r="D170" s="83" t="s">
        <v>43</v>
      </c>
      <c r="E170" s="83">
        <v>284781.90999999997</v>
      </c>
      <c r="F170" s="84" t="str">
        <f t="shared" si="3"/>
        <v>-</v>
      </c>
    </row>
    <row r="171" spans="1:6" ht="88.5" customHeight="1" x14ac:dyDescent="0.25">
      <c r="A171" s="18" t="s">
        <v>235</v>
      </c>
      <c r="B171" s="19" t="s">
        <v>30</v>
      </c>
      <c r="C171" s="82" t="s">
        <v>236</v>
      </c>
      <c r="D171" s="83" t="s">
        <v>43</v>
      </c>
      <c r="E171" s="83">
        <v>263421.67</v>
      </c>
      <c r="F171" s="84" t="str">
        <f t="shared" si="3"/>
        <v>-</v>
      </c>
    </row>
    <row r="172" spans="1:6" ht="126.75" customHeight="1" x14ac:dyDescent="0.25">
      <c r="A172" s="20" t="s">
        <v>237</v>
      </c>
      <c r="B172" s="19" t="s">
        <v>30</v>
      </c>
      <c r="C172" s="82" t="s">
        <v>238</v>
      </c>
      <c r="D172" s="83" t="s">
        <v>43</v>
      </c>
      <c r="E172" s="83">
        <v>263421.67</v>
      </c>
      <c r="F172" s="84" t="str">
        <f t="shared" si="3"/>
        <v>-</v>
      </c>
    </row>
    <row r="173" spans="1:6" ht="126.75" customHeight="1" x14ac:dyDescent="0.25">
      <c r="A173" s="20" t="s">
        <v>237</v>
      </c>
      <c r="B173" s="19" t="s">
        <v>30</v>
      </c>
      <c r="C173" s="82" t="s">
        <v>976</v>
      </c>
      <c r="D173" s="83" t="s">
        <v>43</v>
      </c>
      <c r="E173" s="83">
        <v>17520.68</v>
      </c>
      <c r="F173" s="84" t="str">
        <f t="shared" si="3"/>
        <v>-</v>
      </c>
    </row>
    <row r="174" spans="1:6" ht="127.5" customHeight="1" x14ac:dyDescent="0.25">
      <c r="A174" s="20" t="s">
        <v>237</v>
      </c>
      <c r="B174" s="19" t="s">
        <v>30</v>
      </c>
      <c r="C174" s="82" t="s">
        <v>239</v>
      </c>
      <c r="D174" s="83" t="s">
        <v>43</v>
      </c>
      <c r="E174" s="83">
        <v>241420.92</v>
      </c>
      <c r="F174" s="84" t="str">
        <f t="shared" ref="F174:F193" si="4">IF(OR(D174="-",IF(E174="-",0,E174)&gt;=IF(D174="-",0,D174)),"-",IF(D174="-",0,D174)-IF(E174="-",0,E174))</f>
        <v>-</v>
      </c>
    </row>
    <row r="175" spans="1:6" ht="128.25" customHeight="1" x14ac:dyDescent="0.25">
      <c r="A175" s="20" t="s">
        <v>237</v>
      </c>
      <c r="B175" s="19" t="s">
        <v>30</v>
      </c>
      <c r="C175" s="82" t="s">
        <v>240</v>
      </c>
      <c r="D175" s="83" t="s">
        <v>43</v>
      </c>
      <c r="E175" s="83">
        <v>4480.07</v>
      </c>
      <c r="F175" s="84" t="str">
        <f t="shared" si="4"/>
        <v>-</v>
      </c>
    </row>
    <row r="176" spans="1:6" ht="33" customHeight="1" x14ac:dyDescent="0.25">
      <c r="A176" s="18" t="s">
        <v>241</v>
      </c>
      <c r="B176" s="19" t="s">
        <v>30</v>
      </c>
      <c r="C176" s="82" t="s">
        <v>242</v>
      </c>
      <c r="D176" s="83" t="s">
        <v>43</v>
      </c>
      <c r="E176" s="83">
        <v>1320396.1299999999</v>
      </c>
      <c r="F176" s="84" t="str">
        <f t="shared" si="4"/>
        <v>-</v>
      </c>
    </row>
    <row r="177" spans="1:9" ht="44.25" customHeight="1" x14ac:dyDescent="0.25">
      <c r="A177" s="18" t="s">
        <v>243</v>
      </c>
      <c r="B177" s="19" t="s">
        <v>30</v>
      </c>
      <c r="C177" s="82" t="s">
        <v>244</v>
      </c>
      <c r="D177" s="83" t="s">
        <v>43</v>
      </c>
      <c r="E177" s="83">
        <v>1320396.1299999999</v>
      </c>
      <c r="F177" s="84" t="str">
        <f t="shared" si="4"/>
        <v>-</v>
      </c>
    </row>
    <row r="178" spans="1:9" ht="46.5" customHeight="1" x14ac:dyDescent="0.25">
      <c r="A178" s="18" t="s">
        <v>243</v>
      </c>
      <c r="B178" s="19" t="s">
        <v>30</v>
      </c>
      <c r="C178" s="82" t="s">
        <v>245</v>
      </c>
      <c r="D178" s="83" t="s">
        <v>43</v>
      </c>
      <c r="E178" s="83">
        <v>639509.87</v>
      </c>
      <c r="F178" s="84" t="str">
        <f t="shared" si="4"/>
        <v>-</v>
      </c>
    </row>
    <row r="179" spans="1:9" ht="48" customHeight="1" x14ac:dyDescent="0.25">
      <c r="A179" s="18" t="s">
        <v>243</v>
      </c>
      <c r="B179" s="19" t="s">
        <v>30</v>
      </c>
      <c r="C179" s="82" t="s">
        <v>246</v>
      </c>
      <c r="D179" s="83" t="s">
        <v>43</v>
      </c>
      <c r="E179" s="83">
        <v>126204.78</v>
      </c>
      <c r="F179" s="84" t="str">
        <f t="shared" si="4"/>
        <v>-</v>
      </c>
    </row>
    <row r="180" spans="1:9" ht="96.75" customHeight="1" x14ac:dyDescent="0.25">
      <c r="A180" s="18" t="s">
        <v>247</v>
      </c>
      <c r="B180" s="19" t="s">
        <v>30</v>
      </c>
      <c r="C180" s="82" t="s">
        <v>248</v>
      </c>
      <c r="D180" s="83" t="s">
        <v>43</v>
      </c>
      <c r="E180" s="83">
        <v>542481.48</v>
      </c>
      <c r="F180" s="84" t="str">
        <f t="shared" si="4"/>
        <v>-</v>
      </c>
      <c r="I180" s="10"/>
    </row>
    <row r="181" spans="1:9" ht="101.25" customHeight="1" x14ac:dyDescent="0.25">
      <c r="A181" s="18" t="s">
        <v>247</v>
      </c>
      <c r="B181" s="19" t="s">
        <v>30</v>
      </c>
      <c r="C181" s="82" t="s">
        <v>249</v>
      </c>
      <c r="D181" s="83" t="s">
        <v>43</v>
      </c>
      <c r="E181" s="83">
        <v>12000</v>
      </c>
      <c r="F181" s="84" t="str">
        <f t="shared" si="4"/>
        <v>-</v>
      </c>
      <c r="H181" s="10"/>
    </row>
    <row r="182" spans="1:9" ht="96" customHeight="1" x14ac:dyDescent="0.25">
      <c r="A182" s="18" t="s">
        <v>247</v>
      </c>
      <c r="B182" s="19" t="s">
        <v>30</v>
      </c>
      <c r="C182" s="82" t="s">
        <v>250</v>
      </c>
      <c r="D182" s="83" t="s">
        <v>43</v>
      </c>
      <c r="E182" s="83">
        <v>530481.48</v>
      </c>
      <c r="F182" s="84" t="s">
        <v>43</v>
      </c>
      <c r="H182" s="10"/>
    </row>
    <row r="183" spans="1:9" ht="59.25" customHeight="1" x14ac:dyDescent="0.25">
      <c r="A183" s="18" t="s">
        <v>251</v>
      </c>
      <c r="B183" s="19" t="s">
        <v>30</v>
      </c>
      <c r="C183" s="82" t="s">
        <v>252</v>
      </c>
      <c r="D183" s="83" t="s">
        <v>43</v>
      </c>
      <c r="E183" s="83">
        <v>12200</v>
      </c>
      <c r="F183" s="84" t="str">
        <f t="shared" si="4"/>
        <v>-</v>
      </c>
    </row>
    <row r="184" spans="1:9" ht="20.25" customHeight="1" x14ac:dyDescent="0.25">
      <c r="A184" s="18" t="s">
        <v>253</v>
      </c>
      <c r="B184" s="19" t="s">
        <v>30</v>
      </c>
      <c r="C184" s="82" t="s">
        <v>254</v>
      </c>
      <c r="D184" s="83" t="s">
        <v>43</v>
      </c>
      <c r="E184" s="83">
        <v>16547.150000000001</v>
      </c>
      <c r="F184" s="84" t="str">
        <f t="shared" si="4"/>
        <v>-</v>
      </c>
    </row>
    <row r="185" spans="1:9" ht="19.5" customHeight="1" x14ac:dyDescent="0.25">
      <c r="A185" s="18" t="s">
        <v>255</v>
      </c>
      <c r="B185" s="19" t="s">
        <v>30</v>
      </c>
      <c r="C185" s="82" t="s">
        <v>256</v>
      </c>
      <c r="D185" s="83" t="s">
        <v>43</v>
      </c>
      <c r="E185" s="83">
        <v>16547.150000000001</v>
      </c>
      <c r="F185" s="84" t="str">
        <f t="shared" si="4"/>
        <v>-</v>
      </c>
    </row>
    <row r="186" spans="1:9" ht="32.25" customHeight="1" x14ac:dyDescent="0.25">
      <c r="A186" s="18" t="s">
        <v>257</v>
      </c>
      <c r="B186" s="19" t="s">
        <v>30</v>
      </c>
      <c r="C186" s="82" t="s">
        <v>258</v>
      </c>
      <c r="D186" s="83" t="s">
        <v>43</v>
      </c>
      <c r="E186" s="83">
        <v>16547.150000000001</v>
      </c>
      <c r="F186" s="84" t="str">
        <f t="shared" si="4"/>
        <v>-</v>
      </c>
    </row>
    <row r="187" spans="1:9" ht="21.75" customHeight="1" x14ac:dyDescent="0.25">
      <c r="A187" s="18" t="s">
        <v>259</v>
      </c>
      <c r="B187" s="19" t="s">
        <v>30</v>
      </c>
      <c r="C187" s="82" t="s">
        <v>260</v>
      </c>
      <c r="D187" s="83">
        <v>522174641.25999999</v>
      </c>
      <c r="E187" s="83">
        <v>283748793.63</v>
      </c>
      <c r="F187" s="84">
        <f t="shared" si="4"/>
        <v>238425847.63</v>
      </c>
    </row>
    <row r="188" spans="1:9" ht="45.75" customHeight="1" x14ac:dyDescent="0.25">
      <c r="A188" s="18" t="s">
        <v>261</v>
      </c>
      <c r="B188" s="19" t="s">
        <v>30</v>
      </c>
      <c r="C188" s="82" t="s">
        <v>262</v>
      </c>
      <c r="D188" s="83">
        <v>512492364.16000003</v>
      </c>
      <c r="E188" s="83">
        <v>274087352.48000002</v>
      </c>
      <c r="F188" s="84">
        <f t="shared" si="4"/>
        <v>238405011.68000001</v>
      </c>
    </row>
    <row r="189" spans="1:9" ht="33" customHeight="1" x14ac:dyDescent="0.25">
      <c r="A189" s="18" t="s">
        <v>263</v>
      </c>
      <c r="B189" s="19" t="s">
        <v>30</v>
      </c>
      <c r="C189" s="82" t="s">
        <v>264</v>
      </c>
      <c r="D189" s="83" t="s">
        <v>43</v>
      </c>
      <c r="E189" s="83">
        <v>23090700</v>
      </c>
      <c r="F189" s="84" t="str">
        <f t="shared" si="4"/>
        <v>-</v>
      </c>
    </row>
    <row r="190" spans="1:9" ht="30.75" customHeight="1" x14ac:dyDescent="0.25">
      <c r="A190" s="18" t="s">
        <v>265</v>
      </c>
      <c r="B190" s="19" t="s">
        <v>30</v>
      </c>
      <c r="C190" s="82" t="s">
        <v>266</v>
      </c>
      <c r="D190" s="83" t="s">
        <v>43</v>
      </c>
      <c r="E190" s="83">
        <v>920000</v>
      </c>
      <c r="F190" s="84" t="str">
        <f t="shared" si="4"/>
        <v>-</v>
      </c>
    </row>
    <row r="191" spans="1:9" ht="33" customHeight="1" x14ac:dyDescent="0.25">
      <c r="A191" s="18" t="s">
        <v>267</v>
      </c>
      <c r="B191" s="19" t="s">
        <v>30</v>
      </c>
      <c r="C191" s="82" t="s">
        <v>268</v>
      </c>
      <c r="D191" s="83" t="s">
        <v>43</v>
      </c>
      <c r="E191" s="83">
        <v>920000</v>
      </c>
      <c r="F191" s="84" t="str">
        <f t="shared" si="4"/>
        <v>-</v>
      </c>
    </row>
    <row r="192" spans="1:9" ht="31.5" customHeight="1" x14ac:dyDescent="0.25">
      <c r="A192" s="18" t="s">
        <v>269</v>
      </c>
      <c r="B192" s="19" t="s">
        <v>30</v>
      </c>
      <c r="C192" s="82" t="s">
        <v>270</v>
      </c>
      <c r="D192" s="83" t="s">
        <v>43</v>
      </c>
      <c r="E192" s="83">
        <v>22170700</v>
      </c>
      <c r="F192" s="84" t="str">
        <f t="shared" si="4"/>
        <v>-</v>
      </c>
    </row>
    <row r="193" spans="1:6" ht="45" customHeight="1" x14ac:dyDescent="0.25">
      <c r="A193" s="18" t="s">
        <v>271</v>
      </c>
      <c r="B193" s="19" t="s">
        <v>30</v>
      </c>
      <c r="C193" s="82" t="s">
        <v>272</v>
      </c>
      <c r="D193" s="83" t="s">
        <v>43</v>
      </c>
      <c r="E193" s="83">
        <v>22170700</v>
      </c>
      <c r="F193" s="84" t="str">
        <f t="shared" si="4"/>
        <v>-</v>
      </c>
    </row>
    <row r="194" spans="1:6" ht="44.25" customHeight="1" x14ac:dyDescent="0.25">
      <c r="A194" s="18" t="s">
        <v>887</v>
      </c>
      <c r="B194" s="19" t="s">
        <v>30</v>
      </c>
      <c r="C194" s="85" t="s">
        <v>888</v>
      </c>
      <c r="D194" s="83" t="s">
        <v>43</v>
      </c>
      <c r="E194" s="83">
        <v>43025962.579999998</v>
      </c>
      <c r="F194" s="84" t="s">
        <v>43</v>
      </c>
    </row>
    <row r="195" spans="1:6" ht="66" customHeight="1" x14ac:dyDescent="0.25">
      <c r="A195" s="18" t="s">
        <v>889</v>
      </c>
      <c r="B195" s="19" t="s">
        <v>30</v>
      </c>
      <c r="C195" s="85" t="s">
        <v>890</v>
      </c>
      <c r="D195" s="83" t="s">
        <v>43</v>
      </c>
      <c r="E195" s="83">
        <v>766887</v>
      </c>
      <c r="F195" s="84" t="s">
        <v>43</v>
      </c>
    </row>
    <row r="196" spans="1:6" ht="72.75" customHeight="1" x14ac:dyDescent="0.25">
      <c r="A196" s="18" t="s">
        <v>892</v>
      </c>
      <c r="B196" s="19" t="s">
        <v>30</v>
      </c>
      <c r="C196" s="85" t="s">
        <v>891</v>
      </c>
      <c r="D196" s="83" t="s">
        <v>43</v>
      </c>
      <c r="E196" s="83">
        <v>766887</v>
      </c>
      <c r="F196" s="84" t="s">
        <v>43</v>
      </c>
    </row>
    <row r="197" spans="1:6" ht="37.5" customHeight="1" x14ac:dyDescent="0.25">
      <c r="A197" s="18" t="s">
        <v>964</v>
      </c>
      <c r="B197" s="19" t="s">
        <v>30</v>
      </c>
      <c r="C197" s="85" t="s">
        <v>965</v>
      </c>
      <c r="D197" s="83" t="s">
        <v>43</v>
      </c>
      <c r="E197" s="83">
        <v>394229.16</v>
      </c>
      <c r="F197" s="84" t="s">
        <v>43</v>
      </c>
    </row>
    <row r="198" spans="1:6" ht="47.25" customHeight="1" x14ac:dyDescent="0.25">
      <c r="A198" s="18" t="s">
        <v>967</v>
      </c>
      <c r="B198" s="19" t="s">
        <v>30</v>
      </c>
      <c r="C198" s="85" t="s">
        <v>966</v>
      </c>
      <c r="D198" s="83" t="s">
        <v>43</v>
      </c>
      <c r="E198" s="83">
        <v>394229.16</v>
      </c>
      <c r="F198" s="84" t="s">
        <v>43</v>
      </c>
    </row>
    <row r="199" spans="1:6" ht="31.5" customHeight="1" x14ac:dyDescent="0.25">
      <c r="A199" s="18" t="s">
        <v>893</v>
      </c>
      <c r="B199" s="19" t="s">
        <v>30</v>
      </c>
      <c r="C199" s="85" t="s">
        <v>894</v>
      </c>
      <c r="D199" s="83" t="s">
        <v>43</v>
      </c>
      <c r="E199" s="83">
        <v>3107277.91</v>
      </c>
      <c r="F199" s="84" t="s">
        <v>43</v>
      </c>
    </row>
    <row r="200" spans="1:6" ht="33" customHeight="1" x14ac:dyDescent="0.25">
      <c r="A200" s="18" t="s">
        <v>900</v>
      </c>
      <c r="B200" s="19" t="s">
        <v>30</v>
      </c>
      <c r="C200" s="85" t="s">
        <v>895</v>
      </c>
      <c r="D200" s="83" t="s">
        <v>43</v>
      </c>
      <c r="E200" s="83">
        <v>3107277.91</v>
      </c>
      <c r="F200" s="84" t="s">
        <v>43</v>
      </c>
    </row>
    <row r="201" spans="1:6" ht="33" customHeight="1" x14ac:dyDescent="0.25">
      <c r="A201" s="18" t="s">
        <v>959</v>
      </c>
      <c r="B201" s="19" t="s">
        <v>30</v>
      </c>
      <c r="C201" s="85" t="s">
        <v>954</v>
      </c>
      <c r="D201" s="83" t="s">
        <v>43</v>
      </c>
      <c r="E201" s="83">
        <v>5308472</v>
      </c>
      <c r="F201" s="84" t="s">
        <v>43</v>
      </c>
    </row>
    <row r="202" spans="1:6" ht="47.25" customHeight="1" x14ac:dyDescent="0.25">
      <c r="A202" s="18" t="s">
        <v>960</v>
      </c>
      <c r="B202" s="19" t="s">
        <v>30</v>
      </c>
      <c r="C202" s="85" t="s">
        <v>955</v>
      </c>
      <c r="D202" s="83" t="s">
        <v>43</v>
      </c>
      <c r="E202" s="83">
        <v>5308472</v>
      </c>
      <c r="F202" s="84" t="s">
        <v>43</v>
      </c>
    </row>
    <row r="203" spans="1:6" ht="17.25" customHeight="1" x14ac:dyDescent="0.25">
      <c r="A203" s="18" t="s">
        <v>896</v>
      </c>
      <c r="B203" s="19" t="s">
        <v>30</v>
      </c>
      <c r="C203" s="85" t="s">
        <v>897</v>
      </c>
      <c r="D203" s="83" t="s">
        <v>43</v>
      </c>
      <c r="E203" s="83">
        <v>33449096.510000002</v>
      </c>
      <c r="F203" s="84" t="s">
        <v>43</v>
      </c>
    </row>
    <row r="204" spans="1:6" ht="18.75" customHeight="1" x14ac:dyDescent="0.25">
      <c r="A204" s="18" t="s">
        <v>899</v>
      </c>
      <c r="B204" s="19" t="s">
        <v>30</v>
      </c>
      <c r="C204" s="85" t="s">
        <v>898</v>
      </c>
      <c r="D204" s="83" t="s">
        <v>43</v>
      </c>
      <c r="E204" s="83">
        <v>33449096.510000002</v>
      </c>
      <c r="F204" s="84" t="s">
        <v>43</v>
      </c>
    </row>
    <row r="205" spans="1:6" ht="18.75" customHeight="1" x14ac:dyDescent="0.25">
      <c r="A205" s="18" t="s">
        <v>899</v>
      </c>
      <c r="B205" s="19" t="s">
        <v>30</v>
      </c>
      <c r="C205" s="85" t="s">
        <v>901</v>
      </c>
      <c r="D205" s="83" t="s">
        <v>43</v>
      </c>
      <c r="E205" s="83">
        <v>28037233.100000001</v>
      </c>
      <c r="F205" s="84" t="s">
        <v>43</v>
      </c>
    </row>
    <row r="206" spans="1:6" ht="17.25" customHeight="1" x14ac:dyDescent="0.25">
      <c r="A206" s="18" t="s">
        <v>899</v>
      </c>
      <c r="B206" s="19" t="s">
        <v>30</v>
      </c>
      <c r="C206" s="85" t="s">
        <v>902</v>
      </c>
      <c r="D206" s="83" t="s">
        <v>43</v>
      </c>
      <c r="E206" s="83">
        <v>5411863.4100000001</v>
      </c>
      <c r="F206" s="84" t="s">
        <v>43</v>
      </c>
    </row>
    <row r="207" spans="1:6" ht="31.5" customHeight="1" x14ac:dyDescent="0.25">
      <c r="A207" s="18" t="s">
        <v>273</v>
      </c>
      <c r="B207" s="19" t="s">
        <v>30</v>
      </c>
      <c r="C207" s="82" t="s">
        <v>274</v>
      </c>
      <c r="D207" s="83" t="s">
        <v>43</v>
      </c>
      <c r="E207" s="83">
        <v>207970689.90000001</v>
      </c>
      <c r="F207" s="84" t="str">
        <f t="shared" ref="F207:F235" si="5">IF(OR(D207="-",IF(E207="-",0,E207)&gt;=IF(D207="-",0,D207)),"-",IF(D207="-",0,D207)-IF(E207="-",0,E207))</f>
        <v>-</v>
      </c>
    </row>
    <row r="208" spans="1:6" ht="46.5" customHeight="1" x14ac:dyDescent="0.25">
      <c r="A208" s="18" t="s">
        <v>275</v>
      </c>
      <c r="B208" s="19" t="s">
        <v>30</v>
      </c>
      <c r="C208" s="82" t="s">
        <v>276</v>
      </c>
      <c r="D208" s="83" t="s">
        <v>43</v>
      </c>
      <c r="E208" s="83">
        <v>2366489.9</v>
      </c>
      <c r="F208" s="84" t="str">
        <f t="shared" si="5"/>
        <v>-</v>
      </c>
    </row>
    <row r="209" spans="1:6" ht="46.5" customHeight="1" x14ac:dyDescent="0.25">
      <c r="A209" s="18" t="s">
        <v>277</v>
      </c>
      <c r="B209" s="19" t="s">
        <v>30</v>
      </c>
      <c r="C209" s="82" t="s">
        <v>278</v>
      </c>
      <c r="D209" s="83" t="s">
        <v>43</v>
      </c>
      <c r="E209" s="83">
        <v>2366489.9</v>
      </c>
      <c r="F209" s="84" t="str">
        <f t="shared" si="5"/>
        <v>-</v>
      </c>
    </row>
    <row r="210" spans="1:6" ht="42.75" customHeight="1" x14ac:dyDescent="0.25">
      <c r="A210" s="18" t="s">
        <v>277</v>
      </c>
      <c r="B210" s="19" t="s">
        <v>30</v>
      </c>
      <c r="C210" s="82" t="s">
        <v>279</v>
      </c>
      <c r="D210" s="83" t="s">
        <v>43</v>
      </c>
      <c r="E210" s="83">
        <v>1713118.7</v>
      </c>
      <c r="F210" s="84" t="str">
        <f t="shared" si="5"/>
        <v>-</v>
      </c>
    </row>
    <row r="211" spans="1:6" ht="44.25" customHeight="1" x14ac:dyDescent="0.25">
      <c r="A211" s="18" t="s">
        <v>277</v>
      </c>
      <c r="B211" s="19" t="s">
        <v>30</v>
      </c>
      <c r="C211" s="82" t="s">
        <v>280</v>
      </c>
      <c r="D211" s="83" t="s">
        <v>43</v>
      </c>
      <c r="E211" s="83">
        <v>653371.19999999995</v>
      </c>
      <c r="F211" s="84" t="str">
        <f t="shared" si="5"/>
        <v>-</v>
      </c>
    </row>
    <row r="212" spans="1:6" ht="87.75" customHeight="1" x14ac:dyDescent="0.25">
      <c r="A212" s="18" t="s">
        <v>855</v>
      </c>
      <c r="B212" s="19" t="s">
        <v>30</v>
      </c>
      <c r="C212" s="82" t="s">
        <v>854</v>
      </c>
      <c r="D212" s="83" t="s">
        <v>43</v>
      </c>
      <c r="E212" s="83">
        <v>503400</v>
      </c>
      <c r="F212" s="84" t="s">
        <v>43</v>
      </c>
    </row>
    <row r="213" spans="1:6" ht="96" customHeight="1" x14ac:dyDescent="0.25">
      <c r="A213" s="18" t="s">
        <v>857</v>
      </c>
      <c r="B213" s="19" t="s">
        <v>30</v>
      </c>
      <c r="C213" s="82" t="s">
        <v>856</v>
      </c>
      <c r="D213" s="83" t="s">
        <v>43</v>
      </c>
      <c r="E213" s="83">
        <v>503400</v>
      </c>
      <c r="F213" s="84" t="s">
        <v>43</v>
      </c>
    </row>
    <row r="214" spans="1:6" ht="74.25" customHeight="1" x14ac:dyDescent="0.25">
      <c r="A214" s="18" t="s">
        <v>968</v>
      </c>
      <c r="B214" s="19" t="s">
        <v>30</v>
      </c>
      <c r="C214" s="85" t="s">
        <v>969</v>
      </c>
      <c r="D214" s="83" t="s">
        <v>43</v>
      </c>
      <c r="E214" s="83">
        <v>7200</v>
      </c>
      <c r="F214" s="84" t="s">
        <v>43</v>
      </c>
    </row>
    <row r="215" spans="1:6" ht="73.5" customHeight="1" x14ac:dyDescent="0.25">
      <c r="A215" s="18" t="s">
        <v>971</v>
      </c>
      <c r="B215" s="19" t="s">
        <v>30</v>
      </c>
      <c r="C215" s="85" t="s">
        <v>970</v>
      </c>
      <c r="D215" s="83" t="s">
        <v>43</v>
      </c>
      <c r="E215" s="83">
        <v>7200</v>
      </c>
      <c r="F215" s="84" t="s">
        <v>43</v>
      </c>
    </row>
    <row r="216" spans="1:6" ht="21" customHeight="1" x14ac:dyDescent="0.25">
      <c r="A216" s="18" t="s">
        <v>281</v>
      </c>
      <c r="B216" s="19" t="s">
        <v>30</v>
      </c>
      <c r="C216" s="82" t="s">
        <v>282</v>
      </c>
      <c r="D216" s="83" t="s">
        <v>43</v>
      </c>
      <c r="E216" s="83">
        <v>205093600</v>
      </c>
      <c r="F216" s="84" t="str">
        <f t="shared" si="5"/>
        <v>-</v>
      </c>
    </row>
    <row r="217" spans="1:6" ht="20.25" customHeight="1" x14ac:dyDescent="0.25">
      <c r="A217" s="18" t="s">
        <v>283</v>
      </c>
      <c r="B217" s="19" t="s">
        <v>30</v>
      </c>
      <c r="C217" s="82" t="s">
        <v>284</v>
      </c>
      <c r="D217" s="83" t="s">
        <v>43</v>
      </c>
      <c r="E217" s="83">
        <v>205093600</v>
      </c>
      <c r="F217" s="84" t="str">
        <f t="shared" si="5"/>
        <v>-</v>
      </c>
    </row>
    <row r="218" spans="1:6" ht="21.75" customHeight="1" x14ac:dyDescent="0.25">
      <c r="A218" s="18" t="s">
        <v>285</v>
      </c>
      <c r="B218" s="19" t="s">
        <v>30</v>
      </c>
      <c r="C218" s="82" t="s">
        <v>932</v>
      </c>
      <c r="D218" s="83" t="s">
        <v>43</v>
      </c>
      <c r="E218" s="83">
        <v>9682327.0999999996</v>
      </c>
      <c r="F218" s="84" t="str">
        <f t="shared" si="5"/>
        <v>-</v>
      </c>
    </row>
    <row r="219" spans="1:6" ht="31.5" customHeight="1" x14ac:dyDescent="0.25">
      <c r="A219" s="18" t="s">
        <v>286</v>
      </c>
      <c r="B219" s="19" t="s">
        <v>30</v>
      </c>
      <c r="C219" s="82" t="s">
        <v>933</v>
      </c>
      <c r="D219" s="83" t="s">
        <v>43</v>
      </c>
      <c r="E219" s="83">
        <v>9682327.0999999996</v>
      </c>
      <c r="F219" s="84" t="str">
        <f t="shared" si="5"/>
        <v>-</v>
      </c>
    </row>
    <row r="220" spans="1:6" ht="90.75" customHeight="1" x14ac:dyDescent="0.25">
      <c r="A220" s="18" t="s">
        <v>978</v>
      </c>
      <c r="B220" s="19" t="s">
        <v>30</v>
      </c>
      <c r="C220" s="82" t="s">
        <v>977</v>
      </c>
      <c r="D220" s="83" t="s">
        <v>43</v>
      </c>
      <c r="E220" s="83">
        <v>3850</v>
      </c>
      <c r="F220" s="84" t="s">
        <v>43</v>
      </c>
    </row>
    <row r="221" spans="1:6" ht="31.5" customHeight="1" x14ac:dyDescent="0.25">
      <c r="A221" s="18" t="s">
        <v>286</v>
      </c>
      <c r="B221" s="19" t="s">
        <v>30</v>
      </c>
      <c r="C221" s="82" t="s">
        <v>935</v>
      </c>
      <c r="D221" s="83" t="s">
        <v>43</v>
      </c>
      <c r="E221" s="83">
        <v>9678477.0999999996</v>
      </c>
      <c r="F221" s="84" t="str">
        <f t="shared" ref="F221" si="6">IF(OR(D221="-",IF(E221="-",0,E221)&gt;=IF(D221="-",0,D221)),"-",IF(D221="-",0,D221)-IF(E221="-",0,E221))</f>
        <v>-</v>
      </c>
    </row>
    <row r="222" spans="1:6" ht="31.5" customHeight="1" x14ac:dyDescent="0.25">
      <c r="A222" s="18" t="s">
        <v>286</v>
      </c>
      <c r="B222" s="19" t="s">
        <v>30</v>
      </c>
      <c r="C222" s="82" t="s">
        <v>934</v>
      </c>
      <c r="D222" s="83" t="s">
        <v>43</v>
      </c>
      <c r="E222" s="83">
        <v>9232050</v>
      </c>
      <c r="F222" s="84" t="str">
        <f t="shared" si="5"/>
        <v>-</v>
      </c>
    </row>
    <row r="223" spans="1:6" ht="31.5" customHeight="1" x14ac:dyDescent="0.25">
      <c r="A223" s="18" t="s">
        <v>286</v>
      </c>
      <c r="B223" s="19" t="s">
        <v>30</v>
      </c>
      <c r="C223" s="82" t="s">
        <v>287</v>
      </c>
      <c r="D223" s="83" t="s">
        <v>43</v>
      </c>
      <c r="E223" s="83">
        <v>446427.1</v>
      </c>
      <c r="F223" s="84" t="str">
        <f t="shared" ref="F223" si="7">IF(OR(D223="-",IF(E223="-",0,E223)&gt;=IF(D223="-",0,D223)),"-",IF(D223="-",0,D223)-IF(E223="-",0,E223))</f>
        <v>-</v>
      </c>
    </row>
    <row r="224" spans="1:6" ht="77.25" customHeight="1" x14ac:dyDescent="0.25">
      <c r="A224" s="18" t="s">
        <v>858</v>
      </c>
      <c r="B224" s="19" t="s">
        <v>30</v>
      </c>
      <c r="C224" s="82" t="s">
        <v>859</v>
      </c>
      <c r="D224" s="83" t="s">
        <v>43</v>
      </c>
      <c r="E224" s="83">
        <v>179954.01</v>
      </c>
      <c r="F224" s="84" t="s">
        <v>43</v>
      </c>
    </row>
    <row r="225" spans="1:6" ht="95.25" customHeight="1" x14ac:dyDescent="0.25">
      <c r="A225" s="18" t="s">
        <v>860</v>
      </c>
      <c r="B225" s="19" t="s">
        <v>30</v>
      </c>
      <c r="C225" s="82" t="s">
        <v>861</v>
      </c>
      <c r="D225" s="83" t="s">
        <v>43</v>
      </c>
      <c r="E225" s="83">
        <v>179954.01</v>
      </c>
      <c r="F225" s="84" t="s">
        <v>43</v>
      </c>
    </row>
    <row r="226" spans="1:6" ht="33.75" customHeight="1" x14ac:dyDescent="0.25">
      <c r="A226" s="18" t="s">
        <v>948</v>
      </c>
      <c r="B226" s="19" t="s">
        <v>30</v>
      </c>
      <c r="C226" s="82" t="s">
        <v>862</v>
      </c>
      <c r="D226" s="83" t="s">
        <v>43</v>
      </c>
      <c r="E226" s="83">
        <v>179954.01</v>
      </c>
      <c r="F226" s="84" t="s">
        <v>43</v>
      </c>
    </row>
    <row r="227" spans="1:6" ht="39" customHeight="1" x14ac:dyDescent="0.25">
      <c r="A227" s="18" t="s">
        <v>949</v>
      </c>
      <c r="B227" s="19" t="s">
        <v>30</v>
      </c>
      <c r="C227" s="82" t="s">
        <v>947</v>
      </c>
      <c r="D227" s="83" t="s">
        <v>43</v>
      </c>
      <c r="E227" s="83">
        <v>179954.01</v>
      </c>
      <c r="F227" s="84" t="s">
        <v>43</v>
      </c>
    </row>
    <row r="228" spans="1:6" ht="31.5" customHeight="1" x14ac:dyDescent="0.25">
      <c r="A228" s="18" t="s">
        <v>913</v>
      </c>
      <c r="B228" s="19" t="s">
        <v>30</v>
      </c>
      <c r="C228" s="82" t="s">
        <v>951</v>
      </c>
      <c r="D228" s="83" t="s">
        <v>43</v>
      </c>
      <c r="E228" s="83">
        <v>426.98</v>
      </c>
      <c r="F228" s="84" t="s">
        <v>43</v>
      </c>
    </row>
    <row r="229" spans="1:6" ht="43.5" customHeight="1" x14ac:dyDescent="0.25">
      <c r="A229" s="18" t="s">
        <v>863</v>
      </c>
      <c r="B229" s="19" t="s">
        <v>30</v>
      </c>
      <c r="C229" s="82" t="s">
        <v>952</v>
      </c>
      <c r="D229" s="83" t="s">
        <v>43</v>
      </c>
      <c r="E229" s="83">
        <v>179527.03</v>
      </c>
      <c r="F229" s="84" t="s">
        <v>43</v>
      </c>
    </row>
    <row r="230" spans="1:6" ht="61.5" customHeight="1" x14ac:dyDescent="0.25">
      <c r="A230" s="18" t="s">
        <v>288</v>
      </c>
      <c r="B230" s="19" t="s">
        <v>30</v>
      </c>
      <c r="C230" s="82" t="s">
        <v>289</v>
      </c>
      <c r="D230" s="83" t="s">
        <v>43</v>
      </c>
      <c r="E230" s="83">
        <v>-200839.96</v>
      </c>
      <c r="F230" s="84" t="str">
        <f t="shared" si="5"/>
        <v>-</v>
      </c>
    </row>
    <row r="231" spans="1:6" ht="63.75" customHeight="1" x14ac:dyDescent="0.25">
      <c r="A231" s="18" t="s">
        <v>290</v>
      </c>
      <c r="B231" s="19" t="s">
        <v>30</v>
      </c>
      <c r="C231" s="82" t="s">
        <v>291</v>
      </c>
      <c r="D231" s="83" t="s">
        <v>43</v>
      </c>
      <c r="E231" s="83">
        <v>-200839.96</v>
      </c>
      <c r="F231" s="84" t="str">
        <f t="shared" si="5"/>
        <v>-</v>
      </c>
    </row>
    <row r="232" spans="1:6" ht="86.25" customHeight="1" x14ac:dyDescent="0.25">
      <c r="A232" s="18" t="s">
        <v>292</v>
      </c>
      <c r="B232" s="19" t="s">
        <v>30</v>
      </c>
      <c r="C232" s="82" t="s">
        <v>293</v>
      </c>
      <c r="D232" s="83" t="s">
        <v>43</v>
      </c>
      <c r="E232" s="83">
        <v>-412.5</v>
      </c>
      <c r="F232" s="84" t="str">
        <f t="shared" si="5"/>
        <v>-</v>
      </c>
    </row>
    <row r="233" spans="1:6" ht="66" customHeight="1" x14ac:dyDescent="0.25">
      <c r="A233" s="18" t="s">
        <v>294</v>
      </c>
      <c r="B233" s="19" t="s">
        <v>30</v>
      </c>
      <c r="C233" s="82" t="s">
        <v>295</v>
      </c>
      <c r="D233" s="83" t="s">
        <v>43</v>
      </c>
      <c r="E233" s="83">
        <v>-200427.46</v>
      </c>
      <c r="F233" s="84" t="str">
        <f t="shared" si="5"/>
        <v>-</v>
      </c>
    </row>
    <row r="234" spans="1:6" ht="64.5" customHeight="1" x14ac:dyDescent="0.25">
      <c r="A234" s="18" t="s">
        <v>294</v>
      </c>
      <c r="B234" s="19" t="s">
        <v>30</v>
      </c>
      <c r="C234" s="82" t="s">
        <v>296</v>
      </c>
      <c r="D234" s="83" t="s">
        <v>43</v>
      </c>
      <c r="E234" s="83">
        <v>-187707.46</v>
      </c>
      <c r="F234" s="84" t="str">
        <f t="shared" si="5"/>
        <v>-</v>
      </c>
    </row>
    <row r="235" spans="1:6" ht="63" customHeight="1" x14ac:dyDescent="0.25">
      <c r="A235" s="18" t="s">
        <v>294</v>
      </c>
      <c r="B235" s="19" t="s">
        <v>30</v>
      </c>
      <c r="C235" s="82" t="s">
        <v>297</v>
      </c>
      <c r="D235" s="83" t="s">
        <v>43</v>
      </c>
      <c r="E235" s="83">
        <v>-12720</v>
      </c>
      <c r="F235" s="84" t="str">
        <f t="shared" si="5"/>
        <v>-</v>
      </c>
    </row>
    <row r="236" spans="1:6" ht="12.75" customHeight="1" x14ac:dyDescent="0.2">
      <c r="A236" s="11"/>
      <c r="B236" s="12"/>
      <c r="C236" s="12"/>
      <c r="D236" s="76"/>
      <c r="E236" s="76"/>
      <c r="F236" s="13"/>
    </row>
  </sheetData>
  <mergeCells count="12">
    <mergeCell ref="B11:B17"/>
    <mergeCell ref="D11:D17"/>
    <mergeCell ref="C11:C17"/>
    <mergeCell ref="A11:A17"/>
    <mergeCell ref="F11:F17"/>
    <mergeCell ref="E11:E17"/>
    <mergeCell ref="A1:D1"/>
    <mergeCell ref="A10:D10"/>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rowBreaks count="2" manualBreakCount="2">
    <brk id="68" max="5" man="1"/>
    <brk id="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7"/>
  <sheetViews>
    <sheetView showGridLines="0" view="pageBreakPreview" zoomScale="115" zoomScaleNormal="100" zoomScaleSheetLayoutView="115" workbookViewId="0">
      <selection activeCell="C175" sqref="C175"/>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115" t="s">
        <v>298</v>
      </c>
      <c r="B2" s="115"/>
      <c r="C2" s="115"/>
      <c r="D2" s="115"/>
      <c r="E2" s="163"/>
      <c r="F2" s="61" t="s">
        <v>299</v>
      </c>
    </row>
    <row r="3" spans="1:6" ht="13.5" customHeight="1" thickBot="1" x14ac:dyDescent="0.25">
      <c r="A3" s="2"/>
      <c r="B3" s="2"/>
      <c r="C3" s="4"/>
      <c r="D3" s="5"/>
      <c r="E3" s="5"/>
      <c r="F3" s="5"/>
    </row>
    <row r="4" spans="1:6" ht="10.15" customHeight="1" x14ac:dyDescent="0.2">
      <c r="A4" s="134" t="s">
        <v>20</v>
      </c>
      <c r="B4" s="120" t="s">
        <v>21</v>
      </c>
      <c r="C4" s="132" t="s">
        <v>300</v>
      </c>
      <c r="D4" s="123" t="s">
        <v>23</v>
      </c>
      <c r="E4" s="164" t="s">
        <v>24</v>
      </c>
      <c r="F4" s="129" t="s">
        <v>25</v>
      </c>
    </row>
    <row r="5" spans="1:6" ht="5.45" customHeight="1" x14ac:dyDescent="0.2">
      <c r="A5" s="135"/>
      <c r="B5" s="121"/>
      <c r="C5" s="133"/>
      <c r="D5" s="124"/>
      <c r="E5" s="165"/>
      <c r="F5" s="130"/>
    </row>
    <row r="6" spans="1:6" ht="9.6" customHeight="1" x14ac:dyDescent="0.2">
      <c r="A6" s="135"/>
      <c r="B6" s="121"/>
      <c r="C6" s="133"/>
      <c r="D6" s="124"/>
      <c r="E6" s="165"/>
      <c r="F6" s="130"/>
    </row>
    <row r="7" spans="1:6" ht="6" customHeight="1" x14ac:dyDescent="0.2">
      <c r="A7" s="135"/>
      <c r="B7" s="121"/>
      <c r="C7" s="133"/>
      <c r="D7" s="124"/>
      <c r="E7" s="165"/>
      <c r="F7" s="130"/>
    </row>
    <row r="8" spans="1:6" ht="6.6" customHeight="1" x14ac:dyDescent="0.2">
      <c r="A8" s="135"/>
      <c r="B8" s="121"/>
      <c r="C8" s="133"/>
      <c r="D8" s="124"/>
      <c r="E8" s="165"/>
      <c r="F8" s="130"/>
    </row>
    <row r="9" spans="1:6" ht="10.9" customHeight="1" x14ac:dyDescent="0.2">
      <c r="A9" s="135"/>
      <c r="B9" s="121"/>
      <c r="C9" s="133"/>
      <c r="D9" s="124"/>
      <c r="E9" s="165"/>
      <c r="F9" s="130"/>
    </row>
    <row r="10" spans="1:6" ht="4.1500000000000004" hidden="1" customHeight="1" x14ac:dyDescent="0.2">
      <c r="A10" s="135"/>
      <c r="B10" s="121"/>
      <c r="C10" s="62"/>
      <c r="D10" s="124"/>
      <c r="E10" s="166"/>
      <c r="F10" s="63"/>
    </row>
    <row r="11" spans="1:6" ht="13.15" hidden="1" customHeight="1" x14ac:dyDescent="0.2">
      <c r="A11" s="136"/>
      <c r="B11" s="122"/>
      <c r="C11" s="64"/>
      <c r="D11" s="125"/>
      <c r="E11" s="167"/>
      <c r="F11" s="65"/>
    </row>
    <row r="12" spans="1:6" ht="13.5" customHeight="1" thickBot="1" x14ac:dyDescent="0.25">
      <c r="A12" s="21">
        <v>1</v>
      </c>
      <c r="B12" s="22">
        <v>2</v>
      </c>
      <c r="C12" s="23">
        <v>3</v>
      </c>
      <c r="D12" s="24" t="s">
        <v>26</v>
      </c>
      <c r="E12" s="168" t="s">
        <v>27</v>
      </c>
      <c r="F12" s="25" t="s">
        <v>28</v>
      </c>
    </row>
    <row r="13" spans="1:6" ht="15.75" x14ac:dyDescent="0.25">
      <c r="A13" s="66" t="s">
        <v>301</v>
      </c>
      <c r="B13" s="67" t="s">
        <v>302</v>
      </c>
      <c r="C13" s="86" t="s">
        <v>303</v>
      </c>
      <c r="D13" s="169">
        <v>811248453.25999999</v>
      </c>
      <c r="E13" s="170">
        <v>497152312.24000001</v>
      </c>
      <c r="F13" s="87">
        <f>IF(OR(D13="-",IF(E13="-",0,E13)&gt;=IF(D13="-",0,D13)),"-",IF(D13="-",0,D13)-IF(E13="-",0,E13))</f>
        <v>314096141.01999998</v>
      </c>
    </row>
    <row r="14" spans="1:6" ht="15.75" x14ac:dyDescent="0.25">
      <c r="A14" s="68" t="s">
        <v>32</v>
      </c>
      <c r="B14" s="69"/>
      <c r="C14" s="88"/>
      <c r="D14" s="171"/>
      <c r="E14" s="172"/>
      <c r="F14" s="89"/>
    </row>
    <row r="15" spans="1:6" ht="15.75" x14ac:dyDescent="0.25">
      <c r="A15" s="66" t="s">
        <v>304</v>
      </c>
      <c r="B15" s="67" t="s">
        <v>302</v>
      </c>
      <c r="C15" s="86" t="s">
        <v>305</v>
      </c>
      <c r="D15" s="169">
        <v>104941895.90000001</v>
      </c>
      <c r="E15" s="170">
        <v>80159557.140000001</v>
      </c>
      <c r="F15" s="87">
        <f>IF(OR(D15="-",IF(E15="-",0,E15)&gt;=IF(D15="-",0,D15)),"-",IF(D15="-",0,D15)-IF(E15="-",0,E15))</f>
        <v>24782338.760000005</v>
      </c>
    </row>
    <row r="16" spans="1:6" ht="67.5" customHeight="1" x14ac:dyDescent="0.25">
      <c r="A16" s="14" t="s">
        <v>306</v>
      </c>
      <c r="B16" s="70" t="s">
        <v>302</v>
      </c>
      <c r="C16" s="77" t="s">
        <v>307</v>
      </c>
      <c r="D16" s="78">
        <v>86771894.989999995</v>
      </c>
      <c r="E16" s="173">
        <v>71203250.209999993</v>
      </c>
      <c r="F16" s="90">
        <f>IF(OR(D16="-",IF(E16="-",0,E16)&gt;=IF(D16="-",0,D16)),"-",IF(D16="-",0,D16)-IF(E16="-",0,E16))</f>
        <v>15568644.780000001</v>
      </c>
    </row>
    <row r="17" spans="1:6" ht="26.25" x14ac:dyDescent="0.25">
      <c r="A17" s="14" t="s">
        <v>308</v>
      </c>
      <c r="B17" s="70" t="s">
        <v>302</v>
      </c>
      <c r="C17" s="77" t="s">
        <v>309</v>
      </c>
      <c r="D17" s="78">
        <v>15634780.75</v>
      </c>
      <c r="E17" s="173">
        <v>13364822.24</v>
      </c>
      <c r="F17" s="90">
        <f t="shared" ref="F17:F84" si="0">IF(OR(D17="-",IF(E17="-",0,E17)&gt;=IF(D17="-",0,D17)),"-",IF(D17="-",0,D17)-IF(E17="-",0,E17))</f>
        <v>2269958.5099999998</v>
      </c>
    </row>
    <row r="18" spans="1:6" ht="15.75" x14ac:dyDescent="0.25">
      <c r="A18" s="14" t="s">
        <v>310</v>
      </c>
      <c r="B18" s="70" t="s">
        <v>302</v>
      </c>
      <c r="C18" s="77" t="s">
        <v>311</v>
      </c>
      <c r="D18" s="78">
        <v>12408242.630000001</v>
      </c>
      <c r="E18" s="173">
        <v>10225087.24</v>
      </c>
      <c r="F18" s="90">
        <f t="shared" si="0"/>
        <v>2183155.3900000006</v>
      </c>
    </row>
    <row r="19" spans="1:6" ht="26.25" x14ac:dyDescent="0.25">
      <c r="A19" s="14" t="s">
        <v>312</v>
      </c>
      <c r="B19" s="70" t="s">
        <v>302</v>
      </c>
      <c r="C19" s="77" t="s">
        <v>313</v>
      </c>
      <c r="D19" s="78">
        <v>372905.77</v>
      </c>
      <c r="E19" s="173">
        <v>338691.94</v>
      </c>
      <c r="F19" s="90">
        <f t="shared" si="0"/>
        <v>34213.830000000016</v>
      </c>
    </row>
    <row r="20" spans="1:6" ht="39" x14ac:dyDescent="0.25">
      <c r="A20" s="14" t="s">
        <v>314</v>
      </c>
      <c r="B20" s="70" t="s">
        <v>302</v>
      </c>
      <c r="C20" s="77" t="s">
        <v>315</v>
      </c>
      <c r="D20" s="78">
        <v>2853632.35</v>
      </c>
      <c r="E20" s="173">
        <v>2801043.06</v>
      </c>
      <c r="F20" s="90">
        <f t="shared" si="0"/>
        <v>52589.290000000037</v>
      </c>
    </row>
    <row r="21" spans="1:6" ht="26.25" x14ac:dyDescent="0.25">
      <c r="A21" s="14" t="s">
        <v>316</v>
      </c>
      <c r="B21" s="70" t="s">
        <v>302</v>
      </c>
      <c r="C21" s="77" t="s">
        <v>317</v>
      </c>
      <c r="D21" s="78">
        <v>71137114.239999995</v>
      </c>
      <c r="E21" s="173">
        <v>57838427.969999999</v>
      </c>
      <c r="F21" s="90">
        <f t="shared" si="0"/>
        <v>13298686.269999996</v>
      </c>
    </row>
    <row r="22" spans="1:6" ht="26.25" x14ac:dyDescent="0.25">
      <c r="A22" s="14" t="s">
        <v>318</v>
      </c>
      <c r="B22" s="70" t="s">
        <v>302</v>
      </c>
      <c r="C22" s="77" t="s">
        <v>319</v>
      </c>
      <c r="D22" s="78">
        <v>57352476.170000002</v>
      </c>
      <c r="E22" s="173">
        <v>45410225.649999999</v>
      </c>
      <c r="F22" s="90">
        <f t="shared" si="0"/>
        <v>11942250.520000003</v>
      </c>
    </row>
    <row r="23" spans="1:6" ht="39" x14ac:dyDescent="0.25">
      <c r="A23" s="14" t="s">
        <v>320</v>
      </c>
      <c r="B23" s="70" t="s">
        <v>302</v>
      </c>
      <c r="C23" s="77" t="s">
        <v>321</v>
      </c>
      <c r="D23" s="78">
        <v>1224833.1599999999</v>
      </c>
      <c r="E23" s="173">
        <v>985527.26</v>
      </c>
      <c r="F23" s="90">
        <f t="shared" si="0"/>
        <v>239305.89999999991</v>
      </c>
    </row>
    <row r="24" spans="1:6" ht="51.75" x14ac:dyDescent="0.25">
      <c r="A24" s="14" t="s">
        <v>322</v>
      </c>
      <c r="B24" s="70" t="s">
        <v>302</v>
      </c>
      <c r="C24" s="77" t="s">
        <v>323</v>
      </c>
      <c r="D24" s="78">
        <v>12559804.91</v>
      </c>
      <c r="E24" s="173">
        <v>11442675.060000001</v>
      </c>
      <c r="F24" s="90">
        <f t="shared" si="0"/>
        <v>1117129.8499999996</v>
      </c>
    </row>
    <row r="25" spans="1:6" ht="26.25" x14ac:dyDescent="0.25">
      <c r="A25" s="14" t="s">
        <v>324</v>
      </c>
      <c r="B25" s="70" t="s">
        <v>302</v>
      </c>
      <c r="C25" s="77" t="s">
        <v>325</v>
      </c>
      <c r="D25" s="78">
        <v>16290527.43</v>
      </c>
      <c r="E25" s="173">
        <v>8209236.2699999996</v>
      </c>
      <c r="F25" s="90">
        <f t="shared" si="0"/>
        <v>8081291.1600000001</v>
      </c>
    </row>
    <row r="26" spans="1:6" ht="45.75" customHeight="1" x14ac:dyDescent="0.25">
      <c r="A26" s="14" t="s">
        <v>326</v>
      </c>
      <c r="B26" s="70" t="s">
        <v>302</v>
      </c>
      <c r="C26" s="77" t="s">
        <v>327</v>
      </c>
      <c r="D26" s="78">
        <v>16290527.43</v>
      </c>
      <c r="E26" s="173">
        <v>8209236.2699999996</v>
      </c>
      <c r="F26" s="90">
        <f t="shared" si="0"/>
        <v>8081291.1600000001</v>
      </c>
    </row>
    <row r="27" spans="1:6" ht="26.25" x14ac:dyDescent="0.25">
      <c r="A27" s="14" t="s">
        <v>328</v>
      </c>
      <c r="B27" s="70" t="s">
        <v>302</v>
      </c>
      <c r="C27" s="77" t="s">
        <v>329</v>
      </c>
      <c r="D27" s="78">
        <v>2720116.21</v>
      </c>
      <c r="E27" s="173">
        <v>1661351.46</v>
      </c>
      <c r="F27" s="90">
        <f t="shared" si="0"/>
        <v>1058764.75</v>
      </c>
    </row>
    <row r="28" spans="1:6" ht="15.75" x14ac:dyDescent="0.25">
      <c r="A28" s="14" t="s">
        <v>330</v>
      </c>
      <c r="B28" s="70" t="s">
        <v>302</v>
      </c>
      <c r="C28" s="77" t="s">
        <v>331</v>
      </c>
      <c r="D28" s="78">
        <v>13570411.220000001</v>
      </c>
      <c r="E28" s="173">
        <v>6547884.8099999996</v>
      </c>
      <c r="F28" s="90">
        <f t="shared" si="0"/>
        <v>7022526.4100000011</v>
      </c>
    </row>
    <row r="29" spans="1:6" ht="15.75" x14ac:dyDescent="0.25">
      <c r="A29" s="14" t="s">
        <v>647</v>
      </c>
      <c r="B29" s="70" t="s">
        <v>302</v>
      </c>
      <c r="C29" s="77" t="s">
        <v>936</v>
      </c>
      <c r="D29" s="78">
        <v>25946.98</v>
      </c>
      <c r="E29" s="173">
        <v>25946.98</v>
      </c>
      <c r="F29" s="90" t="str">
        <f t="shared" si="0"/>
        <v>-</v>
      </c>
    </row>
    <row r="30" spans="1:6" ht="26.25" x14ac:dyDescent="0.25">
      <c r="A30" s="14" t="s">
        <v>653</v>
      </c>
      <c r="B30" s="70" t="s">
        <v>302</v>
      </c>
      <c r="C30" s="77" t="s">
        <v>937</v>
      </c>
      <c r="D30" s="78">
        <v>1546.98</v>
      </c>
      <c r="E30" s="173">
        <v>1546.98</v>
      </c>
      <c r="F30" s="90" t="str">
        <f t="shared" si="0"/>
        <v>-</v>
      </c>
    </row>
    <row r="31" spans="1:6" ht="39" x14ac:dyDescent="0.25">
      <c r="A31" s="14" t="s">
        <v>655</v>
      </c>
      <c r="B31" s="70" t="s">
        <v>302</v>
      </c>
      <c r="C31" s="77" t="s">
        <v>938</v>
      </c>
      <c r="D31" s="78">
        <v>1546.98</v>
      </c>
      <c r="E31" s="173">
        <v>1546.98</v>
      </c>
      <c r="F31" s="90" t="str">
        <f t="shared" si="0"/>
        <v>-</v>
      </c>
    </row>
    <row r="32" spans="1:6" ht="15.75" x14ac:dyDescent="0.25">
      <c r="A32" s="14" t="s">
        <v>659</v>
      </c>
      <c r="B32" s="70" t="s">
        <v>302</v>
      </c>
      <c r="C32" s="77" t="s">
        <v>939</v>
      </c>
      <c r="D32" s="78">
        <v>24400</v>
      </c>
      <c r="E32" s="173">
        <v>24400</v>
      </c>
      <c r="F32" s="90" t="str">
        <f t="shared" si="0"/>
        <v>-</v>
      </c>
    </row>
    <row r="33" spans="1:6" ht="15.75" x14ac:dyDescent="0.25">
      <c r="A33" s="14" t="s">
        <v>332</v>
      </c>
      <c r="B33" s="70" t="s">
        <v>302</v>
      </c>
      <c r="C33" s="77" t="s">
        <v>333</v>
      </c>
      <c r="D33" s="78">
        <v>1853526.5</v>
      </c>
      <c r="E33" s="173">
        <v>721123.68</v>
      </c>
      <c r="F33" s="90">
        <f t="shared" si="0"/>
        <v>1132402.8199999998</v>
      </c>
    </row>
    <row r="34" spans="1:6" ht="15.75" x14ac:dyDescent="0.25">
      <c r="A34" s="14" t="s">
        <v>334</v>
      </c>
      <c r="B34" s="70" t="s">
        <v>302</v>
      </c>
      <c r="C34" s="77" t="s">
        <v>335</v>
      </c>
      <c r="D34" s="78">
        <v>390806.1</v>
      </c>
      <c r="E34" s="173">
        <v>166792.5</v>
      </c>
      <c r="F34" s="90">
        <f t="shared" si="0"/>
        <v>224013.59999999998</v>
      </c>
    </row>
    <row r="35" spans="1:6" ht="39" x14ac:dyDescent="0.25">
      <c r="A35" s="14" t="s">
        <v>336</v>
      </c>
      <c r="B35" s="70" t="s">
        <v>302</v>
      </c>
      <c r="C35" s="77" t="s">
        <v>337</v>
      </c>
      <c r="D35" s="78">
        <v>390806.1</v>
      </c>
      <c r="E35" s="173">
        <v>166792.5</v>
      </c>
      <c r="F35" s="90">
        <f t="shared" si="0"/>
        <v>224013.59999999998</v>
      </c>
    </row>
    <row r="36" spans="1:6" ht="15.75" x14ac:dyDescent="0.25">
      <c r="A36" s="14" t="s">
        <v>338</v>
      </c>
      <c r="B36" s="70" t="s">
        <v>302</v>
      </c>
      <c r="C36" s="77" t="s">
        <v>339</v>
      </c>
      <c r="D36" s="78">
        <v>791240.4</v>
      </c>
      <c r="E36" s="173">
        <v>554331.18000000005</v>
      </c>
      <c r="F36" s="90">
        <f t="shared" si="0"/>
        <v>236909.21999999997</v>
      </c>
    </row>
    <row r="37" spans="1:6" ht="26.25" x14ac:dyDescent="0.25">
      <c r="A37" s="14" t="s">
        <v>340</v>
      </c>
      <c r="B37" s="70" t="s">
        <v>302</v>
      </c>
      <c r="C37" s="77" t="s">
        <v>341</v>
      </c>
      <c r="D37" s="78">
        <v>85002</v>
      </c>
      <c r="E37" s="173">
        <v>32887</v>
      </c>
      <c r="F37" s="90">
        <f t="shared" si="0"/>
        <v>52115</v>
      </c>
    </row>
    <row r="38" spans="1:6" ht="15.75" x14ac:dyDescent="0.25">
      <c r="A38" s="14" t="s">
        <v>342</v>
      </c>
      <c r="B38" s="70" t="s">
        <v>302</v>
      </c>
      <c r="C38" s="77" t="s">
        <v>343</v>
      </c>
      <c r="D38" s="78">
        <v>291084.90000000002</v>
      </c>
      <c r="E38" s="173">
        <v>159233</v>
      </c>
      <c r="F38" s="90">
        <f t="shared" si="0"/>
        <v>131851.90000000002</v>
      </c>
    </row>
    <row r="39" spans="1:6" ht="15.75" x14ac:dyDescent="0.25">
      <c r="A39" s="14" t="s">
        <v>344</v>
      </c>
      <c r="B39" s="70" t="s">
        <v>302</v>
      </c>
      <c r="C39" s="77" t="s">
        <v>345</v>
      </c>
      <c r="D39" s="78">
        <v>415153.5</v>
      </c>
      <c r="E39" s="173">
        <v>362211.18</v>
      </c>
      <c r="F39" s="90">
        <f t="shared" si="0"/>
        <v>52942.320000000007</v>
      </c>
    </row>
    <row r="40" spans="1:6" ht="15.75" x14ac:dyDescent="0.25">
      <c r="A40" s="14" t="s">
        <v>346</v>
      </c>
      <c r="B40" s="70" t="s">
        <v>302</v>
      </c>
      <c r="C40" s="77" t="s">
        <v>347</v>
      </c>
      <c r="D40" s="78">
        <v>671480</v>
      </c>
      <c r="E40" s="173" t="s">
        <v>43</v>
      </c>
      <c r="F40" s="90">
        <f t="shared" si="0"/>
        <v>671480</v>
      </c>
    </row>
    <row r="41" spans="1:6" ht="39" x14ac:dyDescent="0.25">
      <c r="A41" s="66" t="s">
        <v>348</v>
      </c>
      <c r="B41" s="67" t="s">
        <v>302</v>
      </c>
      <c r="C41" s="86" t="s">
        <v>349</v>
      </c>
      <c r="D41" s="169">
        <v>3518737.74</v>
      </c>
      <c r="E41" s="170">
        <v>2951169.57</v>
      </c>
      <c r="F41" s="91">
        <f t="shared" si="0"/>
        <v>567568.17000000039</v>
      </c>
    </row>
    <row r="42" spans="1:6" ht="68.25" customHeight="1" x14ac:dyDescent="0.25">
      <c r="A42" s="14" t="s">
        <v>306</v>
      </c>
      <c r="B42" s="70" t="s">
        <v>302</v>
      </c>
      <c r="C42" s="77" t="s">
        <v>350</v>
      </c>
      <c r="D42" s="78">
        <v>3518737.74</v>
      </c>
      <c r="E42" s="173">
        <v>2951169.57</v>
      </c>
      <c r="F42" s="90">
        <f t="shared" si="0"/>
        <v>567568.17000000039</v>
      </c>
    </row>
    <row r="43" spans="1:6" ht="26.25" x14ac:dyDescent="0.25">
      <c r="A43" s="14" t="s">
        <v>316</v>
      </c>
      <c r="B43" s="70" t="s">
        <v>302</v>
      </c>
      <c r="C43" s="77" t="s">
        <v>351</v>
      </c>
      <c r="D43" s="78">
        <v>3518737.74</v>
      </c>
      <c r="E43" s="173">
        <v>2951169.57</v>
      </c>
      <c r="F43" s="90">
        <f t="shared" si="0"/>
        <v>567568.17000000039</v>
      </c>
    </row>
    <row r="44" spans="1:6" ht="26.25" x14ac:dyDescent="0.25">
      <c r="A44" s="14" t="s">
        <v>318</v>
      </c>
      <c r="B44" s="70" t="s">
        <v>302</v>
      </c>
      <c r="C44" s="77" t="s">
        <v>352</v>
      </c>
      <c r="D44" s="78">
        <v>3045147.96</v>
      </c>
      <c r="E44" s="173">
        <v>2552579.79</v>
      </c>
      <c r="F44" s="90">
        <f t="shared" si="0"/>
        <v>492568.16999999993</v>
      </c>
    </row>
    <row r="45" spans="1:6" ht="39" x14ac:dyDescent="0.25">
      <c r="A45" s="14" t="s">
        <v>320</v>
      </c>
      <c r="B45" s="70" t="s">
        <v>302</v>
      </c>
      <c r="C45" s="77" t="s">
        <v>353</v>
      </c>
      <c r="D45" s="78">
        <v>80000</v>
      </c>
      <c r="E45" s="173">
        <v>5000</v>
      </c>
      <c r="F45" s="90">
        <f t="shared" si="0"/>
        <v>75000</v>
      </c>
    </row>
    <row r="46" spans="1:6" ht="51.75" x14ac:dyDescent="0.25">
      <c r="A46" s="14" t="s">
        <v>322</v>
      </c>
      <c r="B46" s="70" t="s">
        <v>302</v>
      </c>
      <c r="C46" s="77" t="s">
        <v>354</v>
      </c>
      <c r="D46" s="78">
        <v>393589.78</v>
      </c>
      <c r="E46" s="173">
        <v>393589.78</v>
      </c>
      <c r="F46" s="90" t="str">
        <f t="shared" si="0"/>
        <v>-</v>
      </c>
    </row>
    <row r="47" spans="1:6" ht="51.75" x14ac:dyDescent="0.25">
      <c r="A47" s="66" t="s">
        <v>355</v>
      </c>
      <c r="B47" s="67" t="s">
        <v>302</v>
      </c>
      <c r="C47" s="86" t="s">
        <v>356</v>
      </c>
      <c r="D47" s="169">
        <v>50000</v>
      </c>
      <c r="E47" s="170">
        <v>31500</v>
      </c>
      <c r="F47" s="91">
        <f t="shared" si="0"/>
        <v>18500</v>
      </c>
    </row>
    <row r="48" spans="1:6" ht="26.25" x14ac:dyDescent="0.25">
      <c r="A48" s="14" t="s">
        <v>324</v>
      </c>
      <c r="B48" s="70" t="s">
        <v>302</v>
      </c>
      <c r="C48" s="77" t="s">
        <v>357</v>
      </c>
      <c r="D48" s="78">
        <v>50000</v>
      </c>
      <c r="E48" s="173">
        <v>31500</v>
      </c>
      <c r="F48" s="90">
        <f t="shared" si="0"/>
        <v>18500</v>
      </c>
    </row>
    <row r="49" spans="1:6" ht="42.75" customHeight="1" x14ac:dyDescent="0.25">
      <c r="A49" s="14" t="s">
        <v>326</v>
      </c>
      <c r="B49" s="70" t="s">
        <v>302</v>
      </c>
      <c r="C49" s="77" t="s">
        <v>358</v>
      </c>
      <c r="D49" s="78">
        <v>50000</v>
      </c>
      <c r="E49" s="173">
        <v>31500</v>
      </c>
      <c r="F49" s="90">
        <f t="shared" si="0"/>
        <v>18500</v>
      </c>
    </row>
    <row r="50" spans="1:6" ht="26.25" x14ac:dyDescent="0.25">
      <c r="A50" s="14" t="s">
        <v>328</v>
      </c>
      <c r="B50" s="70" t="s">
        <v>302</v>
      </c>
      <c r="C50" s="77" t="s">
        <v>359</v>
      </c>
      <c r="D50" s="78">
        <v>1500</v>
      </c>
      <c r="E50" s="173">
        <v>1500</v>
      </c>
      <c r="F50" s="90" t="str">
        <f t="shared" si="0"/>
        <v>-</v>
      </c>
    </row>
    <row r="51" spans="1:6" ht="16.5" customHeight="1" x14ac:dyDescent="0.25">
      <c r="A51" s="14" t="s">
        <v>330</v>
      </c>
      <c r="B51" s="70" t="s">
        <v>302</v>
      </c>
      <c r="C51" s="77" t="s">
        <v>360</v>
      </c>
      <c r="D51" s="78">
        <v>48500</v>
      </c>
      <c r="E51" s="173">
        <v>30000</v>
      </c>
      <c r="F51" s="90">
        <f t="shared" si="0"/>
        <v>18500</v>
      </c>
    </row>
    <row r="52" spans="1:6" ht="51.75" x14ac:dyDescent="0.25">
      <c r="A52" s="66" t="s">
        <v>361</v>
      </c>
      <c r="B52" s="67" t="s">
        <v>302</v>
      </c>
      <c r="C52" s="86" t="s">
        <v>362</v>
      </c>
      <c r="D52" s="169">
        <v>84127439.870000005</v>
      </c>
      <c r="E52" s="170">
        <v>65221196.240000002</v>
      </c>
      <c r="F52" s="91">
        <f t="shared" si="0"/>
        <v>18906243.630000003</v>
      </c>
    </row>
    <row r="53" spans="1:6" ht="67.5" customHeight="1" x14ac:dyDescent="0.25">
      <c r="A53" s="14" t="s">
        <v>306</v>
      </c>
      <c r="B53" s="70" t="s">
        <v>302</v>
      </c>
      <c r="C53" s="77" t="s">
        <v>363</v>
      </c>
      <c r="D53" s="78">
        <v>71227676.049999997</v>
      </c>
      <c r="E53" s="173">
        <v>57777108.57</v>
      </c>
      <c r="F53" s="90">
        <f t="shared" si="0"/>
        <v>13450567.479999997</v>
      </c>
    </row>
    <row r="54" spans="1:6" ht="26.25" x14ac:dyDescent="0.25">
      <c r="A54" s="14" t="s">
        <v>308</v>
      </c>
      <c r="B54" s="70" t="s">
        <v>302</v>
      </c>
      <c r="C54" s="77" t="s">
        <v>364</v>
      </c>
      <c r="D54" s="78">
        <v>15634780.75</v>
      </c>
      <c r="E54" s="173">
        <v>13364822.24</v>
      </c>
      <c r="F54" s="90">
        <f t="shared" si="0"/>
        <v>2269958.5099999998</v>
      </c>
    </row>
    <row r="55" spans="1:6" ht="15.75" x14ac:dyDescent="0.25">
      <c r="A55" s="14" t="s">
        <v>310</v>
      </c>
      <c r="B55" s="70" t="s">
        <v>302</v>
      </c>
      <c r="C55" s="77" t="s">
        <v>365</v>
      </c>
      <c r="D55" s="78">
        <v>12408242.630000001</v>
      </c>
      <c r="E55" s="173">
        <v>10225087.24</v>
      </c>
      <c r="F55" s="90">
        <f t="shared" si="0"/>
        <v>2183155.3900000006</v>
      </c>
    </row>
    <row r="56" spans="1:6" ht="26.25" x14ac:dyDescent="0.25">
      <c r="A56" s="14" t="s">
        <v>312</v>
      </c>
      <c r="B56" s="70" t="s">
        <v>302</v>
      </c>
      <c r="C56" s="77" t="s">
        <v>366</v>
      </c>
      <c r="D56" s="78">
        <v>372905.77</v>
      </c>
      <c r="E56" s="173">
        <v>338691.94</v>
      </c>
      <c r="F56" s="90">
        <f t="shared" si="0"/>
        <v>34213.830000000016</v>
      </c>
    </row>
    <row r="57" spans="1:6" ht="39" x14ac:dyDescent="0.25">
      <c r="A57" s="14" t="s">
        <v>314</v>
      </c>
      <c r="B57" s="70" t="s">
        <v>302</v>
      </c>
      <c r="C57" s="77" t="s">
        <v>367</v>
      </c>
      <c r="D57" s="78">
        <v>2853632.35</v>
      </c>
      <c r="E57" s="173">
        <v>2801043.06</v>
      </c>
      <c r="F57" s="90">
        <f t="shared" si="0"/>
        <v>52589.290000000037</v>
      </c>
    </row>
    <row r="58" spans="1:6" ht="26.25" x14ac:dyDescent="0.25">
      <c r="A58" s="14" t="s">
        <v>316</v>
      </c>
      <c r="B58" s="70" t="s">
        <v>302</v>
      </c>
      <c r="C58" s="77" t="s">
        <v>368</v>
      </c>
      <c r="D58" s="78">
        <v>55592895.299999997</v>
      </c>
      <c r="E58" s="173">
        <v>44412286.329999998</v>
      </c>
      <c r="F58" s="90">
        <f t="shared" si="0"/>
        <v>11180608.969999999</v>
      </c>
    </row>
    <row r="59" spans="1:6" ht="26.25" x14ac:dyDescent="0.25">
      <c r="A59" s="14" t="s">
        <v>318</v>
      </c>
      <c r="B59" s="70" t="s">
        <v>302</v>
      </c>
      <c r="C59" s="77" t="s">
        <v>369</v>
      </c>
      <c r="D59" s="78">
        <v>44784192.600000001</v>
      </c>
      <c r="E59" s="173">
        <v>34806315.100000001</v>
      </c>
      <c r="F59" s="90">
        <f t="shared" si="0"/>
        <v>9977877.5</v>
      </c>
    </row>
    <row r="60" spans="1:6" ht="39" x14ac:dyDescent="0.25">
      <c r="A60" s="14" t="s">
        <v>320</v>
      </c>
      <c r="B60" s="70" t="s">
        <v>302</v>
      </c>
      <c r="C60" s="77" t="s">
        <v>370</v>
      </c>
      <c r="D60" s="78">
        <v>835765.6</v>
      </c>
      <c r="E60" s="173">
        <v>676065.18</v>
      </c>
      <c r="F60" s="90">
        <f t="shared" si="0"/>
        <v>159700.41999999993</v>
      </c>
    </row>
    <row r="61" spans="1:6" ht="51.75" x14ac:dyDescent="0.25">
      <c r="A61" s="14" t="s">
        <v>322</v>
      </c>
      <c r="B61" s="70" t="s">
        <v>302</v>
      </c>
      <c r="C61" s="77" t="s">
        <v>371</v>
      </c>
      <c r="D61" s="78">
        <v>9972937.0999999996</v>
      </c>
      <c r="E61" s="173">
        <v>8929906.0500000007</v>
      </c>
      <c r="F61" s="90">
        <f t="shared" si="0"/>
        <v>1043031.0499999989</v>
      </c>
    </row>
    <row r="62" spans="1:6" ht="26.25" x14ac:dyDescent="0.25">
      <c r="A62" s="14" t="s">
        <v>324</v>
      </c>
      <c r="B62" s="70" t="s">
        <v>302</v>
      </c>
      <c r="C62" s="77" t="s">
        <v>372</v>
      </c>
      <c r="D62" s="78">
        <v>11718116.84</v>
      </c>
      <c r="E62" s="173">
        <v>6722011.4199999999</v>
      </c>
      <c r="F62" s="90">
        <f t="shared" si="0"/>
        <v>4996105.42</v>
      </c>
    </row>
    <row r="63" spans="1:6" ht="42.75" customHeight="1" x14ac:dyDescent="0.25">
      <c r="A63" s="14" t="s">
        <v>326</v>
      </c>
      <c r="B63" s="70" t="s">
        <v>302</v>
      </c>
      <c r="C63" s="77" t="s">
        <v>373</v>
      </c>
      <c r="D63" s="78">
        <v>11718116.84</v>
      </c>
      <c r="E63" s="173">
        <v>6722011.4199999999</v>
      </c>
      <c r="F63" s="90">
        <f t="shared" si="0"/>
        <v>4996105.42</v>
      </c>
    </row>
    <row r="64" spans="1:6" ht="30.75" customHeight="1" x14ac:dyDescent="0.25">
      <c r="A64" s="14" t="s">
        <v>328</v>
      </c>
      <c r="B64" s="70" t="s">
        <v>302</v>
      </c>
      <c r="C64" s="77" t="s">
        <v>374</v>
      </c>
      <c r="D64" s="78">
        <v>2485031.2000000002</v>
      </c>
      <c r="E64" s="173">
        <v>1503665.37</v>
      </c>
      <c r="F64" s="90">
        <f t="shared" si="0"/>
        <v>981365.83000000007</v>
      </c>
    </row>
    <row r="65" spans="1:6" ht="15.75" x14ac:dyDescent="0.25">
      <c r="A65" s="14" t="s">
        <v>330</v>
      </c>
      <c r="B65" s="70" t="s">
        <v>302</v>
      </c>
      <c r="C65" s="77" t="s">
        <v>375</v>
      </c>
      <c r="D65" s="78">
        <v>9233085.6400000006</v>
      </c>
      <c r="E65" s="173">
        <v>5218346.05</v>
      </c>
      <c r="F65" s="90">
        <f t="shared" si="0"/>
        <v>4014739.5900000008</v>
      </c>
    </row>
    <row r="66" spans="1:6" ht="15.75" x14ac:dyDescent="0.25">
      <c r="A66" s="14" t="s">
        <v>647</v>
      </c>
      <c r="B66" s="70" t="s">
        <v>302</v>
      </c>
      <c r="C66" s="77" t="s">
        <v>940</v>
      </c>
      <c r="D66" s="78">
        <v>1546.98</v>
      </c>
      <c r="E66" s="173">
        <v>1546.98</v>
      </c>
      <c r="F66" s="90" t="str">
        <f t="shared" si="0"/>
        <v>-</v>
      </c>
    </row>
    <row r="67" spans="1:6" ht="30.75" customHeight="1" x14ac:dyDescent="0.25">
      <c r="A67" s="14" t="s">
        <v>653</v>
      </c>
      <c r="B67" s="70" t="s">
        <v>302</v>
      </c>
      <c r="C67" s="77" t="s">
        <v>941</v>
      </c>
      <c r="D67" s="78">
        <v>1546.98</v>
      </c>
      <c r="E67" s="173">
        <v>1546.98</v>
      </c>
      <c r="F67" s="90" t="str">
        <f t="shared" si="0"/>
        <v>-</v>
      </c>
    </row>
    <row r="68" spans="1:6" ht="44.25" customHeight="1" x14ac:dyDescent="0.25">
      <c r="A68" s="14" t="s">
        <v>655</v>
      </c>
      <c r="B68" s="70" t="s">
        <v>302</v>
      </c>
      <c r="C68" s="77" t="s">
        <v>942</v>
      </c>
      <c r="D68" s="78">
        <v>1546.98</v>
      </c>
      <c r="E68" s="173">
        <v>1546.98</v>
      </c>
      <c r="F68" s="90" t="str">
        <f t="shared" si="0"/>
        <v>-</v>
      </c>
    </row>
    <row r="69" spans="1:6" ht="15.75" x14ac:dyDescent="0.25">
      <c r="A69" s="14" t="s">
        <v>332</v>
      </c>
      <c r="B69" s="70" t="s">
        <v>302</v>
      </c>
      <c r="C69" s="77" t="s">
        <v>376</v>
      </c>
      <c r="D69" s="78">
        <v>1180100</v>
      </c>
      <c r="E69" s="173">
        <v>720529.27</v>
      </c>
      <c r="F69" s="90">
        <f t="shared" si="0"/>
        <v>459570.73</v>
      </c>
    </row>
    <row r="70" spans="1:6" ht="15.75" x14ac:dyDescent="0.25">
      <c r="A70" s="14" t="s">
        <v>334</v>
      </c>
      <c r="B70" s="70" t="s">
        <v>302</v>
      </c>
      <c r="C70" s="77" t="s">
        <v>377</v>
      </c>
      <c r="D70" s="78">
        <v>390806.1</v>
      </c>
      <c r="E70" s="173">
        <v>166792.5</v>
      </c>
      <c r="F70" s="90">
        <f t="shared" si="0"/>
        <v>224013.59999999998</v>
      </c>
    </row>
    <row r="71" spans="1:6" ht="39" x14ac:dyDescent="0.25">
      <c r="A71" s="14" t="s">
        <v>336</v>
      </c>
      <c r="B71" s="70" t="s">
        <v>302</v>
      </c>
      <c r="C71" s="77" t="s">
        <v>378</v>
      </c>
      <c r="D71" s="78">
        <v>390806.1</v>
      </c>
      <c r="E71" s="173">
        <v>166792.5</v>
      </c>
      <c r="F71" s="90">
        <f t="shared" si="0"/>
        <v>224013.59999999998</v>
      </c>
    </row>
    <row r="72" spans="1:6" ht="15.75" x14ac:dyDescent="0.25">
      <c r="A72" s="14" t="s">
        <v>338</v>
      </c>
      <c r="B72" s="70" t="s">
        <v>302</v>
      </c>
      <c r="C72" s="77" t="s">
        <v>379</v>
      </c>
      <c r="D72" s="78">
        <v>789293.9</v>
      </c>
      <c r="E72" s="173">
        <v>553736.77</v>
      </c>
      <c r="F72" s="90">
        <f t="shared" si="0"/>
        <v>235557.13</v>
      </c>
    </row>
    <row r="73" spans="1:6" ht="26.25" x14ac:dyDescent="0.25">
      <c r="A73" s="14" t="s">
        <v>340</v>
      </c>
      <c r="B73" s="70" t="s">
        <v>302</v>
      </c>
      <c r="C73" s="77" t="s">
        <v>380</v>
      </c>
      <c r="D73" s="78">
        <v>84800</v>
      </c>
      <c r="E73" s="173">
        <v>32749</v>
      </c>
      <c r="F73" s="90">
        <f t="shared" si="0"/>
        <v>52051</v>
      </c>
    </row>
    <row r="74" spans="1:6" ht="15.75" x14ac:dyDescent="0.25">
      <c r="A74" s="14" t="s">
        <v>342</v>
      </c>
      <c r="B74" s="70" t="s">
        <v>302</v>
      </c>
      <c r="C74" s="77" t="s">
        <v>381</v>
      </c>
      <c r="D74" s="78">
        <v>289796.81</v>
      </c>
      <c r="E74" s="173">
        <v>159233</v>
      </c>
      <c r="F74" s="90">
        <f t="shared" si="0"/>
        <v>130563.81</v>
      </c>
    </row>
    <row r="75" spans="1:6" ht="15.75" x14ac:dyDescent="0.25">
      <c r="A75" s="14" t="s">
        <v>344</v>
      </c>
      <c r="B75" s="70" t="s">
        <v>302</v>
      </c>
      <c r="C75" s="77" t="s">
        <v>382</v>
      </c>
      <c r="D75" s="78">
        <v>414697.09</v>
      </c>
      <c r="E75" s="173">
        <v>361754.77</v>
      </c>
      <c r="F75" s="90">
        <f t="shared" si="0"/>
        <v>52942.320000000007</v>
      </c>
    </row>
    <row r="76" spans="1:6" ht="39" x14ac:dyDescent="0.25">
      <c r="A76" s="66" t="s">
        <v>383</v>
      </c>
      <c r="B76" s="67" t="s">
        <v>302</v>
      </c>
      <c r="C76" s="86" t="s">
        <v>384</v>
      </c>
      <c r="D76" s="169">
        <v>12312202.76</v>
      </c>
      <c r="E76" s="170">
        <v>10669902.970000001</v>
      </c>
      <c r="F76" s="91">
        <f t="shared" si="0"/>
        <v>1642299.7899999991</v>
      </c>
    </row>
    <row r="77" spans="1:6" ht="64.5" x14ac:dyDescent="0.25">
      <c r="A77" s="14" t="s">
        <v>306</v>
      </c>
      <c r="B77" s="70" t="s">
        <v>302</v>
      </c>
      <c r="C77" s="77" t="s">
        <v>385</v>
      </c>
      <c r="D77" s="78">
        <v>12025481.199999999</v>
      </c>
      <c r="E77" s="173">
        <v>10474972.07</v>
      </c>
      <c r="F77" s="90">
        <f t="shared" si="0"/>
        <v>1550509.129999999</v>
      </c>
    </row>
    <row r="78" spans="1:6" ht="26.25" x14ac:dyDescent="0.25">
      <c r="A78" s="14" t="s">
        <v>316</v>
      </c>
      <c r="B78" s="70" t="s">
        <v>302</v>
      </c>
      <c r="C78" s="77" t="s">
        <v>386</v>
      </c>
      <c r="D78" s="78">
        <v>12025481.199999999</v>
      </c>
      <c r="E78" s="173">
        <v>10474972.07</v>
      </c>
      <c r="F78" s="90">
        <f t="shared" si="0"/>
        <v>1550509.129999999</v>
      </c>
    </row>
    <row r="79" spans="1:6" ht="26.25" x14ac:dyDescent="0.25">
      <c r="A79" s="14" t="s">
        <v>318</v>
      </c>
      <c r="B79" s="70" t="s">
        <v>302</v>
      </c>
      <c r="C79" s="77" t="s">
        <v>387</v>
      </c>
      <c r="D79" s="78">
        <v>9523135.6099999994</v>
      </c>
      <c r="E79" s="173">
        <v>8051330.7599999998</v>
      </c>
      <c r="F79" s="90">
        <f t="shared" si="0"/>
        <v>1471804.8499999996</v>
      </c>
    </row>
    <row r="80" spans="1:6" ht="39" x14ac:dyDescent="0.25">
      <c r="A80" s="14" t="s">
        <v>320</v>
      </c>
      <c r="B80" s="70" t="s">
        <v>302</v>
      </c>
      <c r="C80" s="77" t="s">
        <v>388</v>
      </c>
      <c r="D80" s="78">
        <v>309067.56</v>
      </c>
      <c r="E80" s="173">
        <v>304462.08000000002</v>
      </c>
      <c r="F80" s="90">
        <f t="shared" si="0"/>
        <v>4605.4799999999814</v>
      </c>
    </row>
    <row r="81" spans="1:6" ht="51.75" x14ac:dyDescent="0.25">
      <c r="A81" s="14" t="s">
        <v>322</v>
      </c>
      <c r="B81" s="70" t="s">
        <v>302</v>
      </c>
      <c r="C81" s="77" t="s">
        <v>389</v>
      </c>
      <c r="D81" s="78">
        <v>2193278.0299999998</v>
      </c>
      <c r="E81" s="173">
        <v>2119179.23</v>
      </c>
      <c r="F81" s="90">
        <f t="shared" si="0"/>
        <v>74098.799999999814</v>
      </c>
    </row>
    <row r="82" spans="1:6" ht="26.25" x14ac:dyDescent="0.25">
      <c r="A82" s="14" t="s">
        <v>324</v>
      </c>
      <c r="B82" s="70" t="s">
        <v>302</v>
      </c>
      <c r="C82" s="77" t="s">
        <v>390</v>
      </c>
      <c r="D82" s="78">
        <v>284775.06</v>
      </c>
      <c r="E82" s="173">
        <v>194336.49</v>
      </c>
      <c r="F82" s="90">
        <f t="shared" si="0"/>
        <v>90438.57</v>
      </c>
    </row>
    <row r="83" spans="1:6" ht="42.75" customHeight="1" x14ac:dyDescent="0.25">
      <c r="A83" s="14" t="s">
        <v>326</v>
      </c>
      <c r="B83" s="70" t="s">
        <v>302</v>
      </c>
      <c r="C83" s="77" t="s">
        <v>391</v>
      </c>
      <c r="D83" s="78">
        <v>284775.06</v>
      </c>
      <c r="E83" s="173">
        <v>194336.49</v>
      </c>
      <c r="F83" s="90">
        <f t="shared" si="0"/>
        <v>90438.57</v>
      </c>
    </row>
    <row r="84" spans="1:6" ht="26.25" x14ac:dyDescent="0.25">
      <c r="A84" s="14" t="s">
        <v>328</v>
      </c>
      <c r="B84" s="70" t="s">
        <v>302</v>
      </c>
      <c r="C84" s="77" t="s">
        <v>392</v>
      </c>
      <c r="D84" s="78">
        <v>233585.01</v>
      </c>
      <c r="E84" s="173">
        <v>156186.09</v>
      </c>
      <c r="F84" s="90">
        <f t="shared" si="0"/>
        <v>77398.920000000013</v>
      </c>
    </row>
    <row r="85" spans="1:6" ht="15.75" x14ac:dyDescent="0.25">
      <c r="A85" s="14" t="s">
        <v>330</v>
      </c>
      <c r="B85" s="70" t="s">
        <v>302</v>
      </c>
      <c r="C85" s="77" t="s">
        <v>393</v>
      </c>
      <c r="D85" s="78">
        <v>51190.05</v>
      </c>
      <c r="E85" s="173">
        <v>38150.400000000001</v>
      </c>
      <c r="F85" s="90">
        <f t="shared" ref="F85:F148" si="1">IF(OR(D85="-",IF(E85="-",0,E85)&gt;=IF(D85="-",0,D85)),"-",IF(D85="-",0,D85)-IF(E85="-",0,E85))</f>
        <v>13039.650000000001</v>
      </c>
    </row>
    <row r="86" spans="1:6" ht="15.75" x14ac:dyDescent="0.25">
      <c r="A86" s="14" t="s">
        <v>332</v>
      </c>
      <c r="B86" s="70" t="s">
        <v>302</v>
      </c>
      <c r="C86" s="77" t="s">
        <v>394</v>
      </c>
      <c r="D86" s="78">
        <v>1946.5</v>
      </c>
      <c r="E86" s="173">
        <v>594.41</v>
      </c>
      <c r="F86" s="90">
        <f t="shared" si="1"/>
        <v>1352.0900000000001</v>
      </c>
    </row>
    <row r="87" spans="1:6" ht="15.75" x14ac:dyDescent="0.25">
      <c r="A87" s="14" t="s">
        <v>338</v>
      </c>
      <c r="B87" s="70" t="s">
        <v>302</v>
      </c>
      <c r="C87" s="77" t="s">
        <v>395</v>
      </c>
      <c r="D87" s="78">
        <v>1946.5</v>
      </c>
      <c r="E87" s="173">
        <v>594.41</v>
      </c>
      <c r="F87" s="90">
        <f t="shared" si="1"/>
        <v>1352.0900000000001</v>
      </c>
    </row>
    <row r="88" spans="1:6" ht="26.25" x14ac:dyDescent="0.25">
      <c r="A88" s="14" t="s">
        <v>340</v>
      </c>
      <c r="B88" s="70" t="s">
        <v>302</v>
      </c>
      <c r="C88" s="77" t="s">
        <v>396</v>
      </c>
      <c r="D88" s="78">
        <v>202</v>
      </c>
      <c r="E88" s="173">
        <v>138</v>
      </c>
      <c r="F88" s="90">
        <f t="shared" si="1"/>
        <v>64</v>
      </c>
    </row>
    <row r="89" spans="1:6" ht="15.75" x14ac:dyDescent="0.25">
      <c r="A89" s="14" t="s">
        <v>342</v>
      </c>
      <c r="B89" s="70" t="s">
        <v>302</v>
      </c>
      <c r="C89" s="77" t="s">
        <v>397</v>
      </c>
      <c r="D89" s="78">
        <v>1288.0899999999999</v>
      </c>
      <c r="E89" s="173" t="s">
        <v>43</v>
      </c>
      <c r="F89" s="90">
        <f t="shared" si="1"/>
        <v>1288.0899999999999</v>
      </c>
    </row>
    <row r="90" spans="1:6" ht="15.75" x14ac:dyDescent="0.25">
      <c r="A90" s="18" t="s">
        <v>344</v>
      </c>
      <c r="B90" s="71" t="s">
        <v>302</v>
      </c>
      <c r="C90" s="77" t="s">
        <v>864</v>
      </c>
      <c r="D90" s="83">
        <v>456.41</v>
      </c>
      <c r="E90" s="173">
        <v>456.41</v>
      </c>
      <c r="F90" s="90" t="str">
        <f t="shared" si="1"/>
        <v>-</v>
      </c>
    </row>
    <row r="91" spans="1:6" ht="15.75" x14ac:dyDescent="0.25">
      <c r="A91" s="66" t="s">
        <v>398</v>
      </c>
      <c r="B91" s="67" t="s">
        <v>302</v>
      </c>
      <c r="C91" s="86" t="s">
        <v>399</v>
      </c>
      <c r="D91" s="169">
        <v>671480</v>
      </c>
      <c r="E91" s="170" t="s">
        <v>43</v>
      </c>
      <c r="F91" s="91">
        <f t="shared" si="1"/>
        <v>671480</v>
      </c>
    </row>
    <row r="92" spans="1:6" ht="15.75" x14ac:dyDescent="0.25">
      <c r="A92" s="14" t="s">
        <v>332</v>
      </c>
      <c r="B92" s="70" t="s">
        <v>302</v>
      </c>
      <c r="C92" s="77" t="s">
        <v>400</v>
      </c>
      <c r="D92" s="78">
        <v>671480</v>
      </c>
      <c r="E92" s="173" t="s">
        <v>43</v>
      </c>
      <c r="F92" s="90">
        <f t="shared" si="1"/>
        <v>671480</v>
      </c>
    </row>
    <row r="93" spans="1:6" ht="15.75" x14ac:dyDescent="0.25">
      <c r="A93" s="14" t="s">
        <v>346</v>
      </c>
      <c r="B93" s="70" t="s">
        <v>302</v>
      </c>
      <c r="C93" s="77" t="s">
        <v>401</v>
      </c>
      <c r="D93" s="78">
        <v>671480</v>
      </c>
      <c r="E93" s="173" t="s">
        <v>43</v>
      </c>
      <c r="F93" s="90">
        <f t="shared" si="1"/>
        <v>671480</v>
      </c>
    </row>
    <row r="94" spans="1:6" ht="15.75" x14ac:dyDescent="0.25">
      <c r="A94" s="66" t="s">
        <v>402</v>
      </c>
      <c r="B94" s="67" t="s">
        <v>302</v>
      </c>
      <c r="C94" s="86" t="s">
        <v>403</v>
      </c>
      <c r="D94" s="169">
        <v>4262035.53</v>
      </c>
      <c r="E94" s="170">
        <v>1285788.3600000001</v>
      </c>
      <c r="F94" s="91">
        <f t="shared" si="1"/>
        <v>2976247.17</v>
      </c>
    </row>
    <row r="95" spans="1:6" ht="26.25" x14ac:dyDescent="0.25">
      <c r="A95" s="14" t="s">
        <v>324</v>
      </c>
      <c r="B95" s="70" t="s">
        <v>302</v>
      </c>
      <c r="C95" s="77" t="s">
        <v>404</v>
      </c>
      <c r="D95" s="78">
        <v>4237635.53</v>
      </c>
      <c r="E95" s="173">
        <v>1261388.3600000001</v>
      </c>
      <c r="F95" s="90">
        <f t="shared" si="1"/>
        <v>2976247.17</v>
      </c>
    </row>
    <row r="96" spans="1:6" ht="43.5" customHeight="1" x14ac:dyDescent="0.25">
      <c r="A96" s="14" t="s">
        <v>326</v>
      </c>
      <c r="B96" s="70" t="s">
        <v>302</v>
      </c>
      <c r="C96" s="77" t="s">
        <v>405</v>
      </c>
      <c r="D96" s="78">
        <v>4237635.53</v>
      </c>
      <c r="E96" s="173">
        <v>1261388.3600000001</v>
      </c>
      <c r="F96" s="90">
        <f t="shared" si="1"/>
        <v>2976247.17</v>
      </c>
    </row>
    <row r="97" spans="1:6" ht="15.75" x14ac:dyDescent="0.25">
      <c r="A97" s="14" t="s">
        <v>330</v>
      </c>
      <c r="B97" s="70" t="s">
        <v>302</v>
      </c>
      <c r="C97" s="77" t="s">
        <v>406</v>
      </c>
      <c r="D97" s="78">
        <v>4237635.53</v>
      </c>
      <c r="E97" s="173">
        <v>1261388.3600000001</v>
      </c>
      <c r="F97" s="90">
        <f t="shared" si="1"/>
        <v>2976247.17</v>
      </c>
    </row>
    <row r="98" spans="1:6" ht="15.75" x14ac:dyDescent="0.25">
      <c r="A98" s="18" t="s">
        <v>647</v>
      </c>
      <c r="B98" s="71" t="s">
        <v>302</v>
      </c>
      <c r="C98" s="77" t="s">
        <v>956</v>
      </c>
      <c r="D98" s="83">
        <v>24400</v>
      </c>
      <c r="E98" s="174">
        <v>24400</v>
      </c>
      <c r="F98" s="90" t="str">
        <f t="shared" si="1"/>
        <v>-</v>
      </c>
    </row>
    <row r="99" spans="1:6" ht="15.75" x14ac:dyDescent="0.25">
      <c r="A99" s="18" t="s">
        <v>659</v>
      </c>
      <c r="B99" s="71" t="s">
        <v>302</v>
      </c>
      <c r="C99" s="77" t="s">
        <v>957</v>
      </c>
      <c r="D99" s="83">
        <v>24400</v>
      </c>
      <c r="E99" s="174">
        <v>24400</v>
      </c>
      <c r="F99" s="90" t="str">
        <f t="shared" si="1"/>
        <v>-</v>
      </c>
    </row>
    <row r="100" spans="1:6" ht="33" customHeight="1" x14ac:dyDescent="0.25">
      <c r="A100" s="66" t="s">
        <v>407</v>
      </c>
      <c r="B100" s="67" t="s">
        <v>302</v>
      </c>
      <c r="C100" s="86" t="s">
        <v>408</v>
      </c>
      <c r="D100" s="169">
        <v>2831120.3</v>
      </c>
      <c r="E100" s="170">
        <v>2320922.3199999998</v>
      </c>
      <c r="F100" s="91">
        <f t="shared" si="1"/>
        <v>510197.98</v>
      </c>
    </row>
    <row r="101" spans="1:6" ht="64.5" x14ac:dyDescent="0.25">
      <c r="A101" s="14" t="s">
        <v>306</v>
      </c>
      <c r="B101" s="70" t="s">
        <v>302</v>
      </c>
      <c r="C101" s="77" t="s">
        <v>409</v>
      </c>
      <c r="D101" s="78">
        <v>153781.14000000001</v>
      </c>
      <c r="E101" s="173">
        <v>90941.14</v>
      </c>
      <c r="F101" s="90">
        <f t="shared" si="1"/>
        <v>62840.000000000015</v>
      </c>
    </row>
    <row r="102" spans="1:6" ht="26.25" x14ac:dyDescent="0.25">
      <c r="A102" s="14" t="s">
        <v>316</v>
      </c>
      <c r="B102" s="70" t="s">
        <v>302</v>
      </c>
      <c r="C102" s="77" t="s">
        <v>410</v>
      </c>
      <c r="D102" s="78">
        <v>153781.14000000001</v>
      </c>
      <c r="E102" s="173">
        <v>90941.14</v>
      </c>
      <c r="F102" s="90">
        <f t="shared" si="1"/>
        <v>62840.000000000015</v>
      </c>
    </row>
    <row r="103" spans="1:6" ht="39" x14ac:dyDescent="0.25">
      <c r="A103" s="14" t="s">
        <v>320</v>
      </c>
      <c r="B103" s="70" t="s">
        <v>302</v>
      </c>
      <c r="C103" s="77" t="s">
        <v>411</v>
      </c>
      <c r="D103" s="78">
        <v>43781.14</v>
      </c>
      <c r="E103" s="173">
        <v>27341.14</v>
      </c>
      <c r="F103" s="90">
        <f t="shared" si="1"/>
        <v>16440</v>
      </c>
    </row>
    <row r="104" spans="1:6" ht="51.75" x14ac:dyDescent="0.25">
      <c r="A104" s="14" t="s">
        <v>412</v>
      </c>
      <c r="B104" s="70" t="s">
        <v>302</v>
      </c>
      <c r="C104" s="77" t="s">
        <v>413</v>
      </c>
      <c r="D104" s="78">
        <v>110000</v>
      </c>
      <c r="E104" s="173">
        <v>63600</v>
      </c>
      <c r="F104" s="90">
        <f t="shared" si="1"/>
        <v>46400</v>
      </c>
    </row>
    <row r="105" spans="1:6" ht="26.25" x14ac:dyDescent="0.25">
      <c r="A105" s="14" t="s">
        <v>324</v>
      </c>
      <c r="B105" s="70" t="s">
        <v>302</v>
      </c>
      <c r="C105" s="77" t="s">
        <v>414</v>
      </c>
      <c r="D105" s="78">
        <v>2677339.16</v>
      </c>
      <c r="E105" s="173">
        <v>2229981.1800000002</v>
      </c>
      <c r="F105" s="90">
        <f t="shared" si="1"/>
        <v>447357.98</v>
      </c>
    </row>
    <row r="106" spans="1:6" ht="43.5" customHeight="1" x14ac:dyDescent="0.25">
      <c r="A106" s="14" t="s">
        <v>326</v>
      </c>
      <c r="B106" s="70" t="s">
        <v>302</v>
      </c>
      <c r="C106" s="77" t="s">
        <v>415</v>
      </c>
      <c r="D106" s="78">
        <v>2677339.16</v>
      </c>
      <c r="E106" s="173">
        <v>2229981.1800000002</v>
      </c>
      <c r="F106" s="90">
        <f t="shared" si="1"/>
        <v>447357.98</v>
      </c>
    </row>
    <row r="107" spans="1:6" ht="26.25" x14ac:dyDescent="0.25">
      <c r="A107" s="14" t="s">
        <v>328</v>
      </c>
      <c r="B107" s="70" t="s">
        <v>302</v>
      </c>
      <c r="C107" s="77" t="s">
        <v>416</v>
      </c>
      <c r="D107" s="78">
        <v>1652</v>
      </c>
      <c r="E107" s="173">
        <v>1652</v>
      </c>
      <c r="F107" s="90" t="str">
        <f t="shared" si="1"/>
        <v>-</v>
      </c>
    </row>
    <row r="108" spans="1:6" ht="20.25" customHeight="1" x14ac:dyDescent="0.25">
      <c r="A108" s="14" t="s">
        <v>330</v>
      </c>
      <c r="B108" s="70" t="s">
        <v>302</v>
      </c>
      <c r="C108" s="77" t="s">
        <v>417</v>
      </c>
      <c r="D108" s="78">
        <v>2675687.16</v>
      </c>
      <c r="E108" s="173">
        <v>2228329.1800000002</v>
      </c>
      <c r="F108" s="90">
        <f t="shared" si="1"/>
        <v>447357.98</v>
      </c>
    </row>
    <row r="109" spans="1:6" ht="39" x14ac:dyDescent="0.25">
      <c r="A109" s="66" t="s">
        <v>418</v>
      </c>
      <c r="B109" s="67" t="s">
        <v>302</v>
      </c>
      <c r="C109" s="86" t="s">
        <v>419</v>
      </c>
      <c r="D109" s="169">
        <v>2751120.3</v>
      </c>
      <c r="E109" s="170">
        <v>2280922.3199999998</v>
      </c>
      <c r="F109" s="91">
        <f t="shared" si="1"/>
        <v>470197.98</v>
      </c>
    </row>
    <row r="110" spans="1:6" ht="64.5" x14ac:dyDescent="0.25">
      <c r="A110" s="14" t="s">
        <v>306</v>
      </c>
      <c r="B110" s="70" t="s">
        <v>302</v>
      </c>
      <c r="C110" s="77" t="s">
        <v>420</v>
      </c>
      <c r="D110" s="78">
        <v>73781.14</v>
      </c>
      <c r="E110" s="173">
        <v>50941.14</v>
      </c>
      <c r="F110" s="90">
        <f t="shared" si="1"/>
        <v>22840</v>
      </c>
    </row>
    <row r="111" spans="1:6" ht="26.25" x14ac:dyDescent="0.25">
      <c r="A111" s="14" t="s">
        <v>316</v>
      </c>
      <c r="B111" s="70" t="s">
        <v>302</v>
      </c>
      <c r="C111" s="77" t="s">
        <v>421</v>
      </c>
      <c r="D111" s="78">
        <v>73781.14</v>
      </c>
      <c r="E111" s="173">
        <v>50941.14</v>
      </c>
      <c r="F111" s="90">
        <f t="shared" si="1"/>
        <v>22840</v>
      </c>
    </row>
    <row r="112" spans="1:6" ht="39" x14ac:dyDescent="0.25">
      <c r="A112" s="14" t="s">
        <v>320</v>
      </c>
      <c r="B112" s="70" t="s">
        <v>302</v>
      </c>
      <c r="C112" s="77" t="s">
        <v>422</v>
      </c>
      <c r="D112" s="78">
        <v>43781.14</v>
      </c>
      <c r="E112" s="173">
        <v>27341.14</v>
      </c>
      <c r="F112" s="90">
        <f t="shared" si="1"/>
        <v>16440</v>
      </c>
    </row>
    <row r="113" spans="1:6" ht="51.75" x14ac:dyDescent="0.25">
      <c r="A113" s="14" t="s">
        <v>412</v>
      </c>
      <c r="B113" s="70" t="s">
        <v>302</v>
      </c>
      <c r="C113" s="77" t="s">
        <v>423</v>
      </c>
      <c r="D113" s="78">
        <v>30000</v>
      </c>
      <c r="E113" s="173">
        <v>23600</v>
      </c>
      <c r="F113" s="90">
        <f t="shared" si="1"/>
        <v>6400</v>
      </c>
    </row>
    <row r="114" spans="1:6" ht="26.25" x14ac:dyDescent="0.25">
      <c r="A114" s="14" t="s">
        <v>324</v>
      </c>
      <c r="B114" s="70" t="s">
        <v>302</v>
      </c>
      <c r="C114" s="77" t="s">
        <v>424</v>
      </c>
      <c r="D114" s="78">
        <v>2677339.16</v>
      </c>
      <c r="E114" s="173">
        <v>2229981.1800000002</v>
      </c>
      <c r="F114" s="90">
        <f t="shared" si="1"/>
        <v>447357.98</v>
      </c>
    </row>
    <row r="115" spans="1:6" ht="42" customHeight="1" x14ac:dyDescent="0.25">
      <c r="A115" s="14" t="s">
        <v>326</v>
      </c>
      <c r="B115" s="70" t="s">
        <v>302</v>
      </c>
      <c r="C115" s="77" t="s">
        <v>425</v>
      </c>
      <c r="D115" s="78">
        <v>2677339.16</v>
      </c>
      <c r="E115" s="173">
        <v>2229981.1800000002</v>
      </c>
      <c r="F115" s="90">
        <f t="shared" si="1"/>
        <v>447357.98</v>
      </c>
    </row>
    <row r="116" spans="1:6" ht="26.25" x14ac:dyDescent="0.25">
      <c r="A116" s="14" t="s">
        <v>328</v>
      </c>
      <c r="B116" s="70" t="s">
        <v>302</v>
      </c>
      <c r="C116" s="77" t="s">
        <v>426</v>
      </c>
      <c r="D116" s="78">
        <v>1652</v>
      </c>
      <c r="E116" s="173">
        <v>1652</v>
      </c>
      <c r="F116" s="90" t="str">
        <f t="shared" si="1"/>
        <v>-</v>
      </c>
    </row>
    <row r="117" spans="1:6" ht="15.75" x14ac:dyDescent="0.25">
      <c r="A117" s="14" t="s">
        <v>330</v>
      </c>
      <c r="B117" s="70" t="s">
        <v>302</v>
      </c>
      <c r="C117" s="77" t="s">
        <v>427</v>
      </c>
      <c r="D117" s="78">
        <v>2675687.16</v>
      </c>
      <c r="E117" s="173">
        <v>2228329.1800000002</v>
      </c>
      <c r="F117" s="90">
        <f t="shared" si="1"/>
        <v>447357.98</v>
      </c>
    </row>
    <row r="118" spans="1:6" ht="39" x14ac:dyDescent="0.25">
      <c r="A118" s="66" t="s">
        <v>428</v>
      </c>
      <c r="B118" s="67" t="s">
        <v>302</v>
      </c>
      <c r="C118" s="86" t="s">
        <v>429</v>
      </c>
      <c r="D118" s="169">
        <v>80000</v>
      </c>
      <c r="E118" s="170">
        <v>40000</v>
      </c>
      <c r="F118" s="91">
        <f t="shared" si="1"/>
        <v>40000</v>
      </c>
    </row>
    <row r="119" spans="1:6" ht="64.5" x14ac:dyDescent="0.25">
      <c r="A119" s="14" t="s">
        <v>306</v>
      </c>
      <c r="B119" s="70" t="s">
        <v>302</v>
      </c>
      <c r="C119" s="77" t="s">
        <v>430</v>
      </c>
      <c r="D119" s="78">
        <v>80000</v>
      </c>
      <c r="E119" s="173">
        <v>40000</v>
      </c>
      <c r="F119" s="90">
        <f t="shared" si="1"/>
        <v>40000</v>
      </c>
    </row>
    <row r="120" spans="1:6" ht="26.25" x14ac:dyDescent="0.25">
      <c r="A120" s="14" t="s">
        <v>316</v>
      </c>
      <c r="B120" s="70" t="s">
        <v>302</v>
      </c>
      <c r="C120" s="77" t="s">
        <v>431</v>
      </c>
      <c r="D120" s="78">
        <v>80000</v>
      </c>
      <c r="E120" s="173">
        <v>40000</v>
      </c>
      <c r="F120" s="90">
        <f t="shared" si="1"/>
        <v>40000</v>
      </c>
    </row>
    <row r="121" spans="1:6" ht="51.75" x14ac:dyDescent="0.25">
      <c r="A121" s="14" t="s">
        <v>412</v>
      </c>
      <c r="B121" s="70" t="s">
        <v>302</v>
      </c>
      <c r="C121" s="77" t="s">
        <v>432</v>
      </c>
      <c r="D121" s="78">
        <v>80000</v>
      </c>
      <c r="E121" s="173">
        <v>40000</v>
      </c>
      <c r="F121" s="90">
        <f t="shared" si="1"/>
        <v>40000</v>
      </c>
    </row>
    <row r="122" spans="1:6" ht="15.75" x14ac:dyDescent="0.25">
      <c r="A122" s="66" t="s">
        <v>433</v>
      </c>
      <c r="B122" s="67" t="s">
        <v>302</v>
      </c>
      <c r="C122" s="86" t="s">
        <v>434</v>
      </c>
      <c r="D122" s="169">
        <v>23725637.18</v>
      </c>
      <c r="E122" s="170">
        <v>15900099.85</v>
      </c>
      <c r="F122" s="91">
        <f t="shared" si="1"/>
        <v>7825537.3300000001</v>
      </c>
    </row>
    <row r="123" spans="1:6" ht="26.25" x14ac:dyDescent="0.25">
      <c r="A123" s="14" t="s">
        <v>324</v>
      </c>
      <c r="B123" s="70" t="s">
        <v>302</v>
      </c>
      <c r="C123" s="77" t="s">
        <v>435</v>
      </c>
      <c r="D123" s="78">
        <v>18190954.18</v>
      </c>
      <c r="E123" s="173">
        <v>10532860.85</v>
      </c>
      <c r="F123" s="90">
        <f t="shared" si="1"/>
        <v>7658093.3300000001</v>
      </c>
    </row>
    <row r="124" spans="1:6" ht="43.5" customHeight="1" x14ac:dyDescent="0.25">
      <c r="A124" s="14" t="s">
        <v>326</v>
      </c>
      <c r="B124" s="70" t="s">
        <v>302</v>
      </c>
      <c r="C124" s="77" t="s">
        <v>436</v>
      </c>
      <c r="D124" s="78">
        <v>18190954.18</v>
      </c>
      <c r="E124" s="173">
        <v>10532860.85</v>
      </c>
      <c r="F124" s="90">
        <f t="shared" si="1"/>
        <v>7658093.3300000001</v>
      </c>
    </row>
    <row r="125" spans="1:6" ht="15.75" x14ac:dyDescent="0.25">
      <c r="A125" s="14" t="s">
        <v>330</v>
      </c>
      <c r="B125" s="70" t="s">
        <v>302</v>
      </c>
      <c r="C125" s="77" t="s">
        <v>437</v>
      </c>
      <c r="D125" s="78">
        <v>15368744.18</v>
      </c>
      <c r="E125" s="173">
        <v>8985685.2200000007</v>
      </c>
      <c r="F125" s="90">
        <f t="shared" si="1"/>
        <v>6383058.959999999</v>
      </c>
    </row>
    <row r="126" spans="1:6" ht="51.75" x14ac:dyDescent="0.25">
      <c r="A126" s="14" t="s">
        <v>438</v>
      </c>
      <c r="B126" s="70" t="s">
        <v>302</v>
      </c>
      <c r="C126" s="77" t="s">
        <v>439</v>
      </c>
      <c r="D126" s="78">
        <v>2822210</v>
      </c>
      <c r="E126" s="173">
        <v>1547175.63</v>
      </c>
      <c r="F126" s="90">
        <f t="shared" si="1"/>
        <v>1275034.3700000001</v>
      </c>
    </row>
    <row r="127" spans="1:6" ht="26.25" x14ac:dyDescent="0.25">
      <c r="A127" s="14" t="s">
        <v>440</v>
      </c>
      <c r="B127" s="70" t="s">
        <v>302</v>
      </c>
      <c r="C127" s="77" t="s">
        <v>441</v>
      </c>
      <c r="D127" s="78">
        <v>75000</v>
      </c>
      <c r="E127" s="173">
        <v>49704</v>
      </c>
      <c r="F127" s="90">
        <f t="shared" si="1"/>
        <v>25296</v>
      </c>
    </row>
    <row r="128" spans="1:6" ht="15.75" x14ac:dyDescent="0.25">
      <c r="A128" s="14" t="s">
        <v>442</v>
      </c>
      <c r="B128" s="70" t="s">
        <v>302</v>
      </c>
      <c r="C128" s="77" t="s">
        <v>443</v>
      </c>
      <c r="D128" s="78">
        <v>75000</v>
      </c>
      <c r="E128" s="173">
        <v>49704</v>
      </c>
      <c r="F128" s="90">
        <f t="shared" si="1"/>
        <v>25296</v>
      </c>
    </row>
    <row r="129" spans="1:6" ht="15.75" x14ac:dyDescent="0.25">
      <c r="A129" s="14" t="s">
        <v>444</v>
      </c>
      <c r="B129" s="70" t="s">
        <v>302</v>
      </c>
      <c r="C129" s="77" t="s">
        <v>445</v>
      </c>
      <c r="D129" s="78">
        <v>75000</v>
      </c>
      <c r="E129" s="173">
        <v>49704</v>
      </c>
      <c r="F129" s="90">
        <f t="shared" si="1"/>
        <v>25296</v>
      </c>
    </row>
    <row r="130" spans="1:6" ht="15.75" x14ac:dyDescent="0.25">
      <c r="A130" s="14" t="s">
        <v>332</v>
      </c>
      <c r="B130" s="70" t="s">
        <v>302</v>
      </c>
      <c r="C130" s="77" t="s">
        <v>446</v>
      </c>
      <c r="D130" s="78">
        <v>5459683</v>
      </c>
      <c r="E130" s="173">
        <v>5317535</v>
      </c>
      <c r="F130" s="90">
        <f t="shared" si="1"/>
        <v>142148</v>
      </c>
    </row>
    <row r="131" spans="1:6" ht="51.75" x14ac:dyDescent="0.25">
      <c r="A131" s="14" t="s">
        <v>447</v>
      </c>
      <c r="B131" s="70" t="s">
        <v>302</v>
      </c>
      <c r="C131" s="77" t="s">
        <v>448</v>
      </c>
      <c r="D131" s="78">
        <v>5459683</v>
      </c>
      <c r="E131" s="173">
        <v>5317535</v>
      </c>
      <c r="F131" s="90">
        <f t="shared" si="1"/>
        <v>142148</v>
      </c>
    </row>
    <row r="132" spans="1:6" ht="58.5" customHeight="1" x14ac:dyDescent="0.25">
      <c r="A132" s="14" t="s">
        <v>449</v>
      </c>
      <c r="B132" s="70" t="s">
        <v>302</v>
      </c>
      <c r="C132" s="77" t="s">
        <v>450</v>
      </c>
      <c r="D132" s="78">
        <v>5302833</v>
      </c>
      <c r="E132" s="173">
        <v>5160685</v>
      </c>
      <c r="F132" s="90">
        <f t="shared" si="1"/>
        <v>142148</v>
      </c>
    </row>
    <row r="133" spans="1:6" ht="64.5" x14ac:dyDescent="0.25">
      <c r="A133" s="14" t="s">
        <v>451</v>
      </c>
      <c r="B133" s="70" t="s">
        <v>302</v>
      </c>
      <c r="C133" s="77" t="s">
        <v>452</v>
      </c>
      <c r="D133" s="78">
        <v>156850</v>
      </c>
      <c r="E133" s="173">
        <v>156850</v>
      </c>
      <c r="F133" s="90" t="str">
        <f t="shared" si="1"/>
        <v>-</v>
      </c>
    </row>
    <row r="134" spans="1:6" ht="15.75" x14ac:dyDescent="0.25">
      <c r="A134" s="66" t="s">
        <v>453</v>
      </c>
      <c r="B134" s="67" t="s">
        <v>302</v>
      </c>
      <c r="C134" s="86" t="s">
        <v>454</v>
      </c>
      <c r="D134" s="169">
        <v>156850</v>
      </c>
      <c r="E134" s="170">
        <v>156850</v>
      </c>
      <c r="F134" s="91" t="str">
        <f t="shared" si="1"/>
        <v>-</v>
      </c>
    </row>
    <row r="135" spans="1:6" ht="15.75" x14ac:dyDescent="0.25">
      <c r="A135" s="14" t="s">
        <v>332</v>
      </c>
      <c r="B135" s="70" t="s">
        <v>302</v>
      </c>
      <c r="C135" s="77" t="s">
        <v>455</v>
      </c>
      <c r="D135" s="78">
        <v>156850</v>
      </c>
      <c r="E135" s="173">
        <v>156850</v>
      </c>
      <c r="F135" s="90" t="str">
        <f t="shared" si="1"/>
        <v>-</v>
      </c>
    </row>
    <row r="136" spans="1:6" ht="51.75" x14ac:dyDescent="0.25">
      <c r="A136" s="14" t="s">
        <v>447</v>
      </c>
      <c r="B136" s="70" t="s">
        <v>302</v>
      </c>
      <c r="C136" s="77" t="s">
        <v>456</v>
      </c>
      <c r="D136" s="78">
        <v>156850</v>
      </c>
      <c r="E136" s="173">
        <v>156850</v>
      </c>
      <c r="F136" s="90" t="str">
        <f t="shared" si="1"/>
        <v>-</v>
      </c>
    </row>
    <row r="137" spans="1:6" ht="64.5" x14ac:dyDescent="0.25">
      <c r="A137" s="14" t="s">
        <v>451</v>
      </c>
      <c r="B137" s="70" t="s">
        <v>302</v>
      </c>
      <c r="C137" s="77" t="s">
        <v>457</v>
      </c>
      <c r="D137" s="78">
        <v>156850</v>
      </c>
      <c r="E137" s="173">
        <v>156850</v>
      </c>
      <c r="F137" s="90" t="str">
        <f t="shared" si="1"/>
        <v>-</v>
      </c>
    </row>
    <row r="138" spans="1:6" ht="15.75" x14ac:dyDescent="0.25">
      <c r="A138" s="66" t="s">
        <v>458</v>
      </c>
      <c r="B138" s="67" t="s">
        <v>302</v>
      </c>
      <c r="C138" s="86" t="s">
        <v>459</v>
      </c>
      <c r="D138" s="169">
        <v>2356198</v>
      </c>
      <c r="E138" s="170">
        <v>1000000</v>
      </c>
      <c r="F138" s="91">
        <f t="shared" si="1"/>
        <v>1356198</v>
      </c>
    </row>
    <row r="139" spans="1:6" ht="26.25" x14ac:dyDescent="0.25">
      <c r="A139" s="14" t="s">
        <v>324</v>
      </c>
      <c r="B139" s="70" t="s">
        <v>302</v>
      </c>
      <c r="C139" s="77" t="s">
        <v>460</v>
      </c>
      <c r="D139" s="78">
        <v>2356198</v>
      </c>
      <c r="E139" s="173">
        <v>1000000</v>
      </c>
      <c r="F139" s="90">
        <f t="shared" si="1"/>
        <v>1356198</v>
      </c>
    </row>
    <row r="140" spans="1:6" ht="42.75" customHeight="1" x14ac:dyDescent="0.25">
      <c r="A140" s="14" t="s">
        <v>326</v>
      </c>
      <c r="B140" s="70" t="s">
        <v>302</v>
      </c>
      <c r="C140" s="77" t="s">
        <v>461</v>
      </c>
      <c r="D140" s="78">
        <v>2356198</v>
      </c>
      <c r="E140" s="173">
        <v>1000000</v>
      </c>
      <c r="F140" s="90">
        <f t="shared" si="1"/>
        <v>1356198</v>
      </c>
    </row>
    <row r="141" spans="1:6" ht="15.75" x14ac:dyDescent="0.25">
      <c r="A141" s="14" t="s">
        <v>330</v>
      </c>
      <c r="B141" s="70" t="s">
        <v>302</v>
      </c>
      <c r="C141" s="77" t="s">
        <v>462</v>
      </c>
      <c r="D141" s="78">
        <v>2356198</v>
      </c>
      <c r="E141" s="173">
        <v>1000000</v>
      </c>
      <c r="F141" s="90">
        <f t="shared" si="1"/>
        <v>1356198</v>
      </c>
    </row>
    <row r="142" spans="1:6" ht="15.75" x14ac:dyDescent="0.25">
      <c r="A142" s="66" t="s">
        <v>463</v>
      </c>
      <c r="B142" s="67" t="s">
        <v>302</v>
      </c>
      <c r="C142" s="86" t="s">
        <v>464</v>
      </c>
      <c r="D142" s="169">
        <v>3950000</v>
      </c>
      <c r="E142" s="170">
        <v>1593131.71</v>
      </c>
      <c r="F142" s="91">
        <f t="shared" si="1"/>
        <v>2356868.29</v>
      </c>
    </row>
    <row r="143" spans="1:6" ht="26.25" x14ac:dyDescent="0.25">
      <c r="A143" s="14" t="s">
        <v>324</v>
      </c>
      <c r="B143" s="70" t="s">
        <v>302</v>
      </c>
      <c r="C143" s="77" t="s">
        <v>465</v>
      </c>
      <c r="D143" s="78">
        <v>3950000</v>
      </c>
      <c r="E143" s="173">
        <v>1593131.71</v>
      </c>
      <c r="F143" s="90">
        <f t="shared" si="1"/>
        <v>2356868.29</v>
      </c>
    </row>
    <row r="144" spans="1:6" ht="26.25" x14ac:dyDescent="0.25">
      <c r="A144" s="14" t="s">
        <v>326</v>
      </c>
      <c r="B144" s="70" t="s">
        <v>302</v>
      </c>
      <c r="C144" s="77" t="s">
        <v>466</v>
      </c>
      <c r="D144" s="78">
        <v>3950000</v>
      </c>
      <c r="E144" s="173">
        <v>1593131.71</v>
      </c>
      <c r="F144" s="90">
        <f t="shared" si="1"/>
        <v>2356868.29</v>
      </c>
    </row>
    <row r="145" spans="1:6" ht="15.75" x14ac:dyDescent="0.25">
      <c r="A145" s="14" t="s">
        <v>330</v>
      </c>
      <c r="B145" s="70" t="s">
        <v>302</v>
      </c>
      <c r="C145" s="77" t="s">
        <v>467</v>
      </c>
      <c r="D145" s="78">
        <v>3950000</v>
      </c>
      <c r="E145" s="173">
        <v>1593131.71</v>
      </c>
      <c r="F145" s="90">
        <f t="shared" si="1"/>
        <v>2356868.29</v>
      </c>
    </row>
    <row r="146" spans="1:6" ht="15.75" x14ac:dyDescent="0.25">
      <c r="A146" s="66" t="s">
        <v>468</v>
      </c>
      <c r="B146" s="67" t="s">
        <v>302</v>
      </c>
      <c r="C146" s="86" t="s">
        <v>469</v>
      </c>
      <c r="D146" s="169">
        <v>9062546.1799999997</v>
      </c>
      <c r="E146" s="170">
        <v>6392553.5099999998</v>
      </c>
      <c r="F146" s="91">
        <f t="shared" si="1"/>
        <v>2669992.67</v>
      </c>
    </row>
    <row r="147" spans="1:6" ht="26.25" x14ac:dyDescent="0.25">
      <c r="A147" s="14" t="s">
        <v>324</v>
      </c>
      <c r="B147" s="70" t="s">
        <v>302</v>
      </c>
      <c r="C147" s="77" t="s">
        <v>470</v>
      </c>
      <c r="D147" s="78">
        <v>9062546.1799999997</v>
      </c>
      <c r="E147" s="173">
        <v>6392553.5099999998</v>
      </c>
      <c r="F147" s="90">
        <f t="shared" si="1"/>
        <v>2669992.67</v>
      </c>
    </row>
    <row r="148" spans="1:6" ht="45" customHeight="1" x14ac:dyDescent="0.25">
      <c r="A148" s="14" t="s">
        <v>326</v>
      </c>
      <c r="B148" s="70" t="s">
        <v>302</v>
      </c>
      <c r="C148" s="77" t="s">
        <v>471</v>
      </c>
      <c r="D148" s="78">
        <v>9062546.1799999997</v>
      </c>
      <c r="E148" s="173">
        <v>6392553.5099999998</v>
      </c>
      <c r="F148" s="90">
        <f t="shared" si="1"/>
        <v>2669992.67</v>
      </c>
    </row>
    <row r="149" spans="1:6" ht="15.75" x14ac:dyDescent="0.25">
      <c r="A149" s="14" t="s">
        <v>330</v>
      </c>
      <c r="B149" s="70" t="s">
        <v>302</v>
      </c>
      <c r="C149" s="77" t="s">
        <v>472</v>
      </c>
      <c r="D149" s="78">
        <v>9062546.1799999997</v>
      </c>
      <c r="E149" s="173">
        <v>6392553.5099999998</v>
      </c>
      <c r="F149" s="90">
        <f t="shared" ref="F149:F211" si="2">IF(OR(D149="-",IF(E149="-",0,E149)&gt;=IF(D149="-",0,D149)),"-",IF(D149="-",0,D149)-IF(E149="-",0,E149))</f>
        <v>2669992.67</v>
      </c>
    </row>
    <row r="150" spans="1:6" ht="26.25" x14ac:dyDescent="0.25">
      <c r="A150" s="66" t="s">
        <v>473</v>
      </c>
      <c r="B150" s="67" t="s">
        <v>302</v>
      </c>
      <c r="C150" s="86" t="s">
        <v>474</v>
      </c>
      <c r="D150" s="169">
        <v>8200043</v>
      </c>
      <c r="E150" s="170">
        <v>6757564.6299999999</v>
      </c>
      <c r="F150" s="91">
        <f t="shared" si="2"/>
        <v>1442478.37</v>
      </c>
    </row>
    <row r="151" spans="1:6" ht="26.25" x14ac:dyDescent="0.25">
      <c r="A151" s="14" t="s">
        <v>324</v>
      </c>
      <c r="B151" s="70" t="s">
        <v>302</v>
      </c>
      <c r="C151" s="77" t="s">
        <v>475</v>
      </c>
      <c r="D151" s="78">
        <v>2822210</v>
      </c>
      <c r="E151" s="173">
        <v>1547175.63</v>
      </c>
      <c r="F151" s="90">
        <f t="shared" si="2"/>
        <v>1275034.3700000001</v>
      </c>
    </row>
    <row r="152" spans="1:6" ht="42.75" customHeight="1" x14ac:dyDescent="0.25">
      <c r="A152" s="14" t="s">
        <v>326</v>
      </c>
      <c r="B152" s="70" t="s">
        <v>302</v>
      </c>
      <c r="C152" s="77" t="s">
        <v>476</v>
      </c>
      <c r="D152" s="78">
        <v>2822210</v>
      </c>
      <c r="E152" s="173">
        <v>1547175.63</v>
      </c>
      <c r="F152" s="90">
        <f t="shared" si="2"/>
        <v>1275034.3700000001</v>
      </c>
    </row>
    <row r="153" spans="1:6" ht="51.75" x14ac:dyDescent="0.25">
      <c r="A153" s="14" t="s">
        <v>438</v>
      </c>
      <c r="B153" s="70" t="s">
        <v>302</v>
      </c>
      <c r="C153" s="77" t="s">
        <v>477</v>
      </c>
      <c r="D153" s="78">
        <v>2822210</v>
      </c>
      <c r="E153" s="173">
        <v>1547175.63</v>
      </c>
      <c r="F153" s="90">
        <f t="shared" si="2"/>
        <v>1275034.3700000001</v>
      </c>
    </row>
    <row r="154" spans="1:6" ht="28.5" customHeight="1" x14ac:dyDescent="0.25">
      <c r="A154" s="14" t="s">
        <v>440</v>
      </c>
      <c r="B154" s="70" t="s">
        <v>302</v>
      </c>
      <c r="C154" s="77" t="s">
        <v>478</v>
      </c>
      <c r="D154" s="78">
        <v>75000</v>
      </c>
      <c r="E154" s="173">
        <v>49704</v>
      </c>
      <c r="F154" s="90">
        <f t="shared" si="2"/>
        <v>25296</v>
      </c>
    </row>
    <row r="155" spans="1:6" ht="15.75" x14ac:dyDescent="0.25">
      <c r="A155" s="14" t="s">
        <v>442</v>
      </c>
      <c r="B155" s="70" t="s">
        <v>302</v>
      </c>
      <c r="C155" s="77" t="s">
        <v>479</v>
      </c>
      <c r="D155" s="78">
        <v>75000</v>
      </c>
      <c r="E155" s="173">
        <v>49704</v>
      </c>
      <c r="F155" s="90">
        <f t="shared" si="2"/>
        <v>25296</v>
      </c>
    </row>
    <row r="156" spans="1:6" ht="15.75" x14ac:dyDescent="0.25">
      <c r="A156" s="14" t="s">
        <v>444</v>
      </c>
      <c r="B156" s="70" t="s">
        <v>302</v>
      </c>
      <c r="C156" s="77" t="s">
        <v>480</v>
      </c>
      <c r="D156" s="78">
        <v>75000</v>
      </c>
      <c r="E156" s="173">
        <v>49704</v>
      </c>
      <c r="F156" s="90">
        <f t="shared" si="2"/>
        <v>25296</v>
      </c>
    </row>
    <row r="157" spans="1:6" ht="15.75" x14ac:dyDescent="0.25">
      <c r="A157" s="14" t="s">
        <v>332</v>
      </c>
      <c r="B157" s="70" t="s">
        <v>302</v>
      </c>
      <c r="C157" s="77" t="s">
        <v>481</v>
      </c>
      <c r="D157" s="78">
        <v>5302833</v>
      </c>
      <c r="E157" s="173">
        <v>5160685</v>
      </c>
      <c r="F157" s="90">
        <f t="shared" si="2"/>
        <v>142148</v>
      </c>
    </row>
    <row r="158" spans="1:6" ht="55.5" customHeight="1" x14ac:dyDescent="0.25">
      <c r="A158" s="14" t="s">
        <v>447</v>
      </c>
      <c r="B158" s="70" t="s">
        <v>302</v>
      </c>
      <c r="C158" s="77" t="s">
        <v>482</v>
      </c>
      <c r="D158" s="78">
        <v>5302833</v>
      </c>
      <c r="E158" s="173">
        <v>5160685</v>
      </c>
      <c r="F158" s="90">
        <f t="shared" si="2"/>
        <v>142148</v>
      </c>
    </row>
    <row r="159" spans="1:6" ht="51.75" x14ac:dyDescent="0.25">
      <c r="A159" s="14" t="s">
        <v>449</v>
      </c>
      <c r="B159" s="70" t="s">
        <v>302</v>
      </c>
      <c r="C159" s="77" t="s">
        <v>483</v>
      </c>
      <c r="D159" s="78">
        <v>5302833</v>
      </c>
      <c r="E159" s="173">
        <v>5160685</v>
      </c>
      <c r="F159" s="90">
        <f t="shared" si="2"/>
        <v>142148</v>
      </c>
    </row>
    <row r="160" spans="1:6" ht="15.75" x14ac:dyDescent="0.25">
      <c r="A160" s="66" t="s">
        <v>484</v>
      </c>
      <c r="B160" s="67" t="s">
        <v>302</v>
      </c>
      <c r="C160" s="86" t="s">
        <v>485</v>
      </c>
      <c r="D160" s="169">
        <v>86160064.319999993</v>
      </c>
      <c r="E160" s="170">
        <v>56792969.020000003</v>
      </c>
      <c r="F160" s="91">
        <f t="shared" si="2"/>
        <v>29367095.29999999</v>
      </c>
    </row>
    <row r="161" spans="1:6" ht="26.25" x14ac:dyDescent="0.25">
      <c r="A161" s="14" t="s">
        <v>324</v>
      </c>
      <c r="B161" s="70" t="s">
        <v>302</v>
      </c>
      <c r="C161" s="77" t="s">
        <v>486</v>
      </c>
      <c r="D161" s="78">
        <v>33645148.960000001</v>
      </c>
      <c r="E161" s="173">
        <v>17715630.129999999</v>
      </c>
      <c r="F161" s="90">
        <f t="shared" si="2"/>
        <v>15929518.830000002</v>
      </c>
    </row>
    <row r="162" spans="1:6" ht="42.75" customHeight="1" x14ac:dyDescent="0.25">
      <c r="A162" s="14" t="s">
        <v>326</v>
      </c>
      <c r="B162" s="70" t="s">
        <v>302</v>
      </c>
      <c r="C162" s="77" t="s">
        <v>487</v>
      </c>
      <c r="D162" s="78">
        <v>33645148.960000001</v>
      </c>
      <c r="E162" s="173">
        <v>17715630.129999999</v>
      </c>
      <c r="F162" s="90">
        <f t="shared" si="2"/>
        <v>15929518.830000002</v>
      </c>
    </row>
    <row r="163" spans="1:6" ht="15.75" x14ac:dyDescent="0.25">
      <c r="A163" s="14" t="s">
        <v>330</v>
      </c>
      <c r="B163" s="70" t="s">
        <v>302</v>
      </c>
      <c r="C163" s="77" t="s">
        <v>488</v>
      </c>
      <c r="D163" s="78">
        <v>33645148.960000001</v>
      </c>
      <c r="E163" s="173">
        <v>17715630.129999999</v>
      </c>
      <c r="F163" s="90">
        <f t="shared" si="2"/>
        <v>15929518.830000002</v>
      </c>
    </row>
    <row r="164" spans="1:6" ht="26.25" x14ac:dyDescent="0.25">
      <c r="A164" s="14" t="s">
        <v>489</v>
      </c>
      <c r="B164" s="70" t="s">
        <v>302</v>
      </c>
      <c r="C164" s="77" t="s">
        <v>490</v>
      </c>
      <c r="D164" s="78">
        <v>11698512.359999999</v>
      </c>
      <c r="E164" s="173">
        <v>642761.06000000006</v>
      </c>
      <c r="F164" s="90">
        <f t="shared" si="2"/>
        <v>11055751.299999999</v>
      </c>
    </row>
    <row r="165" spans="1:6" ht="15.75" x14ac:dyDescent="0.25">
      <c r="A165" s="14" t="s">
        <v>491</v>
      </c>
      <c r="B165" s="70" t="s">
        <v>302</v>
      </c>
      <c r="C165" s="77" t="s">
        <v>492</v>
      </c>
      <c r="D165" s="78">
        <v>11698512.359999999</v>
      </c>
      <c r="E165" s="173">
        <v>642761.06000000006</v>
      </c>
      <c r="F165" s="90">
        <f t="shared" si="2"/>
        <v>11055751.299999999</v>
      </c>
    </row>
    <row r="166" spans="1:6" ht="39" x14ac:dyDescent="0.25">
      <c r="A166" s="14" t="s">
        <v>493</v>
      </c>
      <c r="B166" s="70" t="s">
        <v>302</v>
      </c>
      <c r="C166" s="77" t="s">
        <v>494</v>
      </c>
      <c r="D166" s="78">
        <v>11698512.359999999</v>
      </c>
      <c r="E166" s="173">
        <v>642761.06000000006</v>
      </c>
      <c r="F166" s="90">
        <f t="shared" si="2"/>
        <v>11055751.299999999</v>
      </c>
    </row>
    <row r="167" spans="1:6" ht="26.25" x14ac:dyDescent="0.25">
      <c r="A167" s="14" t="s">
        <v>440</v>
      </c>
      <c r="B167" s="70" t="s">
        <v>302</v>
      </c>
      <c r="C167" s="77" t="s">
        <v>495</v>
      </c>
      <c r="D167" s="78">
        <v>40706572</v>
      </c>
      <c r="E167" s="173">
        <v>38324746.829999998</v>
      </c>
      <c r="F167" s="90">
        <f t="shared" si="2"/>
        <v>2381825.1700000018</v>
      </c>
    </row>
    <row r="168" spans="1:6" ht="15.75" x14ac:dyDescent="0.25">
      <c r="A168" s="14" t="s">
        <v>442</v>
      </c>
      <c r="B168" s="70" t="s">
        <v>302</v>
      </c>
      <c r="C168" s="77" t="s">
        <v>496</v>
      </c>
      <c r="D168" s="78">
        <v>40706572</v>
      </c>
      <c r="E168" s="173">
        <v>38324746.829999998</v>
      </c>
      <c r="F168" s="90">
        <f t="shared" si="2"/>
        <v>2381825.1700000018</v>
      </c>
    </row>
    <row r="169" spans="1:6" ht="51.75" x14ac:dyDescent="0.25">
      <c r="A169" s="14" t="s">
        <v>497</v>
      </c>
      <c r="B169" s="70" t="s">
        <v>302</v>
      </c>
      <c r="C169" s="77" t="s">
        <v>498</v>
      </c>
      <c r="D169" s="78">
        <v>39723004.32</v>
      </c>
      <c r="E169" s="173">
        <v>37704327.740000002</v>
      </c>
      <c r="F169" s="90">
        <f t="shared" si="2"/>
        <v>2018676.5799999982</v>
      </c>
    </row>
    <row r="170" spans="1:6" ht="15.75" x14ac:dyDescent="0.25">
      <c r="A170" s="14" t="s">
        <v>444</v>
      </c>
      <c r="B170" s="70" t="s">
        <v>302</v>
      </c>
      <c r="C170" s="77" t="s">
        <v>499</v>
      </c>
      <c r="D170" s="78">
        <v>983567.68</v>
      </c>
      <c r="E170" s="173">
        <v>620419.09</v>
      </c>
      <c r="F170" s="90">
        <f t="shared" si="2"/>
        <v>363148.59000000008</v>
      </c>
    </row>
    <row r="171" spans="1:6" ht="15.75" x14ac:dyDescent="0.25">
      <c r="A171" s="14" t="s">
        <v>332</v>
      </c>
      <c r="B171" s="70" t="s">
        <v>302</v>
      </c>
      <c r="C171" s="77" t="s">
        <v>500</v>
      </c>
      <c r="D171" s="78">
        <v>109831</v>
      </c>
      <c r="E171" s="173">
        <v>109831</v>
      </c>
      <c r="F171" s="90" t="str">
        <f t="shared" si="2"/>
        <v>-</v>
      </c>
    </row>
    <row r="172" spans="1:6" ht="15.75" x14ac:dyDescent="0.25">
      <c r="A172" s="14" t="s">
        <v>338</v>
      </c>
      <c r="B172" s="70" t="s">
        <v>302</v>
      </c>
      <c r="C172" s="77" t="s">
        <v>501</v>
      </c>
      <c r="D172" s="78">
        <v>109831</v>
      </c>
      <c r="E172" s="173">
        <v>109831</v>
      </c>
      <c r="F172" s="90" t="str">
        <f t="shared" si="2"/>
        <v>-</v>
      </c>
    </row>
    <row r="173" spans="1:6" ht="15.75" x14ac:dyDescent="0.25">
      <c r="A173" s="14" t="s">
        <v>342</v>
      </c>
      <c r="B173" s="70" t="s">
        <v>302</v>
      </c>
      <c r="C173" s="77" t="s">
        <v>502</v>
      </c>
      <c r="D173" s="78">
        <v>109831</v>
      </c>
      <c r="E173" s="173">
        <v>109831</v>
      </c>
      <c r="F173" s="90" t="str">
        <f t="shared" si="2"/>
        <v>-</v>
      </c>
    </row>
    <row r="174" spans="1:6" ht="15.75" x14ac:dyDescent="0.25">
      <c r="A174" s="66" t="s">
        <v>503</v>
      </c>
      <c r="B174" s="67" t="s">
        <v>302</v>
      </c>
      <c r="C174" s="86" t="s">
        <v>504</v>
      </c>
      <c r="D174" s="169">
        <v>2394349.2200000002</v>
      </c>
      <c r="E174" s="170">
        <v>1687147.49</v>
      </c>
      <c r="F174" s="91">
        <f t="shared" si="2"/>
        <v>707201.73000000021</v>
      </c>
    </row>
    <row r="175" spans="1:6" ht="26.25" x14ac:dyDescent="0.25">
      <c r="A175" s="14" t="s">
        <v>324</v>
      </c>
      <c r="B175" s="70" t="s">
        <v>302</v>
      </c>
      <c r="C175" s="77" t="s">
        <v>505</v>
      </c>
      <c r="D175" s="78">
        <v>2284518.2200000002</v>
      </c>
      <c r="E175" s="173">
        <v>1577316.49</v>
      </c>
      <c r="F175" s="90">
        <f t="shared" si="2"/>
        <v>707201.73000000021</v>
      </c>
    </row>
    <row r="176" spans="1:6" ht="40.5" customHeight="1" x14ac:dyDescent="0.25">
      <c r="A176" s="14" t="s">
        <v>326</v>
      </c>
      <c r="B176" s="70" t="s">
        <v>302</v>
      </c>
      <c r="C176" s="77" t="s">
        <v>506</v>
      </c>
      <c r="D176" s="78">
        <v>2284518.2200000002</v>
      </c>
      <c r="E176" s="173">
        <v>1577316.49</v>
      </c>
      <c r="F176" s="90">
        <f t="shared" si="2"/>
        <v>707201.73000000021</v>
      </c>
    </row>
    <row r="177" spans="1:6" ht="15.75" x14ac:dyDescent="0.25">
      <c r="A177" s="14" t="s">
        <v>330</v>
      </c>
      <c r="B177" s="70" t="s">
        <v>302</v>
      </c>
      <c r="C177" s="77" t="s">
        <v>507</v>
      </c>
      <c r="D177" s="78">
        <v>2284518.2200000002</v>
      </c>
      <c r="E177" s="173">
        <v>1577316.49</v>
      </c>
      <c r="F177" s="90">
        <f t="shared" si="2"/>
        <v>707201.73000000021</v>
      </c>
    </row>
    <row r="178" spans="1:6" ht="15.75" x14ac:dyDescent="0.25">
      <c r="A178" s="14" t="s">
        <v>332</v>
      </c>
      <c r="B178" s="70" t="s">
        <v>302</v>
      </c>
      <c r="C178" s="77" t="s">
        <v>508</v>
      </c>
      <c r="D178" s="78">
        <v>109831</v>
      </c>
      <c r="E178" s="173">
        <v>109831</v>
      </c>
      <c r="F178" s="90" t="str">
        <f t="shared" si="2"/>
        <v>-</v>
      </c>
    </row>
    <row r="179" spans="1:6" ht="15.75" x14ac:dyDescent="0.25">
      <c r="A179" s="14" t="s">
        <v>338</v>
      </c>
      <c r="B179" s="70" t="s">
        <v>302</v>
      </c>
      <c r="C179" s="77" t="s">
        <v>509</v>
      </c>
      <c r="D179" s="78">
        <v>109831</v>
      </c>
      <c r="E179" s="173">
        <v>109831</v>
      </c>
      <c r="F179" s="90" t="str">
        <f t="shared" si="2"/>
        <v>-</v>
      </c>
    </row>
    <row r="180" spans="1:6" ht="15.75" x14ac:dyDescent="0.25">
      <c r="A180" s="14" t="s">
        <v>342</v>
      </c>
      <c r="B180" s="70" t="s">
        <v>302</v>
      </c>
      <c r="C180" s="77" t="s">
        <v>510</v>
      </c>
      <c r="D180" s="78">
        <v>109831</v>
      </c>
      <c r="E180" s="173">
        <v>109831</v>
      </c>
      <c r="F180" s="90" t="str">
        <f t="shared" si="2"/>
        <v>-</v>
      </c>
    </row>
    <row r="181" spans="1:6" ht="15.75" x14ac:dyDescent="0.25">
      <c r="A181" s="66" t="s">
        <v>511</v>
      </c>
      <c r="B181" s="67" t="s">
        <v>302</v>
      </c>
      <c r="C181" s="86" t="s">
        <v>512</v>
      </c>
      <c r="D181" s="169">
        <v>20242094.710000001</v>
      </c>
      <c r="E181" s="170">
        <v>3857007.82</v>
      </c>
      <c r="F181" s="91">
        <f t="shared" si="2"/>
        <v>16385086.890000001</v>
      </c>
    </row>
    <row r="182" spans="1:6" ht="26.25" x14ac:dyDescent="0.25">
      <c r="A182" s="14" t="s">
        <v>324</v>
      </c>
      <c r="B182" s="70" t="s">
        <v>302</v>
      </c>
      <c r="C182" s="77" t="s">
        <v>513</v>
      </c>
      <c r="D182" s="78">
        <v>8543582.3499999996</v>
      </c>
      <c r="E182" s="173">
        <v>3214246.76</v>
      </c>
      <c r="F182" s="90">
        <f t="shared" si="2"/>
        <v>5329335.59</v>
      </c>
    </row>
    <row r="183" spans="1:6" ht="42" customHeight="1" x14ac:dyDescent="0.25">
      <c r="A183" s="14" t="s">
        <v>326</v>
      </c>
      <c r="B183" s="70" t="s">
        <v>302</v>
      </c>
      <c r="C183" s="77" t="s">
        <v>514</v>
      </c>
      <c r="D183" s="78">
        <v>8543582.3499999996</v>
      </c>
      <c r="E183" s="173">
        <v>3214246.76</v>
      </c>
      <c r="F183" s="90">
        <f t="shared" si="2"/>
        <v>5329335.59</v>
      </c>
    </row>
    <row r="184" spans="1:6" ht="15.75" x14ac:dyDescent="0.25">
      <c r="A184" s="14" t="s">
        <v>330</v>
      </c>
      <c r="B184" s="70" t="s">
        <v>302</v>
      </c>
      <c r="C184" s="77" t="s">
        <v>515</v>
      </c>
      <c r="D184" s="78">
        <v>8543582.3499999996</v>
      </c>
      <c r="E184" s="173">
        <v>3214246.76</v>
      </c>
      <c r="F184" s="90">
        <f t="shared" si="2"/>
        <v>5329335.59</v>
      </c>
    </row>
    <row r="185" spans="1:6" ht="26.25" x14ac:dyDescent="0.25">
      <c r="A185" s="14" t="s">
        <v>489</v>
      </c>
      <c r="B185" s="70" t="s">
        <v>302</v>
      </c>
      <c r="C185" s="77" t="s">
        <v>516</v>
      </c>
      <c r="D185" s="78">
        <v>11698512.359999999</v>
      </c>
      <c r="E185" s="173">
        <v>642761.06000000006</v>
      </c>
      <c r="F185" s="90">
        <f t="shared" si="2"/>
        <v>11055751.299999999</v>
      </c>
    </row>
    <row r="186" spans="1:6" ht="15.75" x14ac:dyDescent="0.25">
      <c r="A186" s="14" t="s">
        <v>491</v>
      </c>
      <c r="B186" s="70" t="s">
        <v>302</v>
      </c>
      <c r="C186" s="77" t="s">
        <v>517</v>
      </c>
      <c r="D186" s="78">
        <v>11698512.359999999</v>
      </c>
      <c r="E186" s="173">
        <v>642761.06000000006</v>
      </c>
      <c r="F186" s="90">
        <f t="shared" si="2"/>
        <v>11055751.299999999</v>
      </c>
    </row>
    <row r="187" spans="1:6" ht="39" x14ac:dyDescent="0.25">
      <c r="A187" s="14" t="s">
        <v>493</v>
      </c>
      <c r="B187" s="70" t="s">
        <v>302</v>
      </c>
      <c r="C187" s="77" t="s">
        <v>518</v>
      </c>
      <c r="D187" s="78">
        <v>11698512.359999999</v>
      </c>
      <c r="E187" s="173">
        <v>642761.06000000006</v>
      </c>
      <c r="F187" s="90">
        <f t="shared" si="2"/>
        <v>11055751.299999999</v>
      </c>
    </row>
    <row r="188" spans="1:6" ht="15.75" x14ac:dyDescent="0.25">
      <c r="A188" s="66" t="s">
        <v>519</v>
      </c>
      <c r="B188" s="67" t="s">
        <v>302</v>
      </c>
      <c r="C188" s="86" t="s">
        <v>520</v>
      </c>
      <c r="D188" s="169">
        <v>22817048.390000001</v>
      </c>
      <c r="E188" s="170">
        <v>12924066.880000001</v>
      </c>
      <c r="F188" s="91">
        <f t="shared" si="2"/>
        <v>9892981.5099999998</v>
      </c>
    </row>
    <row r="189" spans="1:6" ht="26.25" x14ac:dyDescent="0.25">
      <c r="A189" s="14" t="s">
        <v>324</v>
      </c>
      <c r="B189" s="70" t="s">
        <v>302</v>
      </c>
      <c r="C189" s="77" t="s">
        <v>521</v>
      </c>
      <c r="D189" s="78">
        <v>22817048.390000001</v>
      </c>
      <c r="E189" s="173">
        <v>12924066.880000001</v>
      </c>
      <c r="F189" s="90">
        <f t="shared" si="2"/>
        <v>9892981.5099999998</v>
      </c>
    </row>
    <row r="190" spans="1:6" ht="42.75" customHeight="1" x14ac:dyDescent="0.25">
      <c r="A190" s="14" t="s">
        <v>326</v>
      </c>
      <c r="B190" s="70" t="s">
        <v>302</v>
      </c>
      <c r="C190" s="77" t="s">
        <v>522</v>
      </c>
      <c r="D190" s="78">
        <v>22817048.390000001</v>
      </c>
      <c r="E190" s="173">
        <v>12924066.880000001</v>
      </c>
      <c r="F190" s="90">
        <f t="shared" si="2"/>
        <v>9892981.5099999998</v>
      </c>
    </row>
    <row r="191" spans="1:6" ht="15.75" x14ac:dyDescent="0.25">
      <c r="A191" s="14" t="s">
        <v>330</v>
      </c>
      <c r="B191" s="70" t="s">
        <v>302</v>
      </c>
      <c r="C191" s="77" t="s">
        <v>523</v>
      </c>
      <c r="D191" s="78">
        <v>22817048.390000001</v>
      </c>
      <c r="E191" s="173">
        <v>12924066.880000001</v>
      </c>
      <c r="F191" s="90">
        <f t="shared" si="2"/>
        <v>9892981.5099999998</v>
      </c>
    </row>
    <row r="192" spans="1:6" ht="26.25" x14ac:dyDescent="0.25">
      <c r="A192" s="66" t="s">
        <v>524</v>
      </c>
      <c r="B192" s="67" t="s">
        <v>302</v>
      </c>
      <c r="C192" s="86" t="s">
        <v>525</v>
      </c>
      <c r="D192" s="169">
        <v>40706572</v>
      </c>
      <c r="E192" s="170">
        <v>38324746.829999998</v>
      </c>
      <c r="F192" s="91">
        <f t="shared" si="2"/>
        <v>2381825.1700000018</v>
      </c>
    </row>
    <row r="193" spans="1:6" ht="26.25" x14ac:dyDescent="0.25">
      <c r="A193" s="14" t="s">
        <v>440</v>
      </c>
      <c r="B193" s="70" t="s">
        <v>302</v>
      </c>
      <c r="C193" s="77" t="s">
        <v>526</v>
      </c>
      <c r="D193" s="78">
        <v>40706572</v>
      </c>
      <c r="E193" s="173">
        <v>38324746.829999998</v>
      </c>
      <c r="F193" s="90">
        <f t="shared" si="2"/>
        <v>2381825.1700000018</v>
      </c>
    </row>
    <row r="194" spans="1:6" ht="15.75" x14ac:dyDescent="0.25">
      <c r="A194" s="14" t="s">
        <v>442</v>
      </c>
      <c r="B194" s="70" t="s">
        <v>302</v>
      </c>
      <c r="C194" s="77" t="s">
        <v>527</v>
      </c>
      <c r="D194" s="78">
        <v>40706572</v>
      </c>
      <c r="E194" s="173">
        <v>38324746.829999998</v>
      </c>
      <c r="F194" s="90">
        <f t="shared" si="2"/>
        <v>2381825.1700000018</v>
      </c>
    </row>
    <row r="195" spans="1:6" ht="51.75" x14ac:dyDescent="0.25">
      <c r="A195" s="14" t="s">
        <v>497</v>
      </c>
      <c r="B195" s="70" t="s">
        <v>302</v>
      </c>
      <c r="C195" s="77" t="s">
        <v>528</v>
      </c>
      <c r="D195" s="78">
        <v>39723004.32</v>
      </c>
      <c r="E195" s="173">
        <v>37704327.740000002</v>
      </c>
      <c r="F195" s="90">
        <f t="shared" si="2"/>
        <v>2018676.5799999982</v>
      </c>
    </row>
    <row r="196" spans="1:6" ht="15.75" x14ac:dyDescent="0.25">
      <c r="A196" s="14" t="s">
        <v>444</v>
      </c>
      <c r="B196" s="70" t="s">
        <v>302</v>
      </c>
      <c r="C196" s="77" t="s">
        <v>529</v>
      </c>
      <c r="D196" s="78">
        <v>983567.68</v>
      </c>
      <c r="E196" s="173">
        <v>620419.09</v>
      </c>
      <c r="F196" s="90">
        <f t="shared" si="2"/>
        <v>363148.59000000008</v>
      </c>
    </row>
    <row r="197" spans="1:6" ht="15.75" x14ac:dyDescent="0.25">
      <c r="A197" s="66" t="s">
        <v>530</v>
      </c>
      <c r="B197" s="67" t="s">
        <v>302</v>
      </c>
      <c r="C197" s="86" t="s">
        <v>531</v>
      </c>
      <c r="D197" s="169">
        <v>489128439.56</v>
      </c>
      <c r="E197" s="170">
        <v>292791316.47000003</v>
      </c>
      <c r="F197" s="91">
        <f t="shared" si="2"/>
        <v>196337123.08999997</v>
      </c>
    </row>
    <row r="198" spans="1:6" ht="64.5" x14ac:dyDescent="0.25">
      <c r="A198" s="14" t="s">
        <v>306</v>
      </c>
      <c r="B198" s="70" t="s">
        <v>302</v>
      </c>
      <c r="C198" s="77" t="s">
        <v>532</v>
      </c>
      <c r="D198" s="78">
        <v>5362869.66</v>
      </c>
      <c r="E198" s="173">
        <v>4455747.53</v>
      </c>
      <c r="F198" s="90">
        <f t="shared" si="2"/>
        <v>907122.12999999989</v>
      </c>
    </row>
    <row r="199" spans="1:6" ht="26.25" x14ac:dyDescent="0.25">
      <c r="A199" s="14" t="s">
        <v>316</v>
      </c>
      <c r="B199" s="70" t="s">
        <v>302</v>
      </c>
      <c r="C199" s="77" t="s">
        <v>533</v>
      </c>
      <c r="D199" s="78">
        <v>5362869.66</v>
      </c>
      <c r="E199" s="173">
        <v>4455747.53</v>
      </c>
      <c r="F199" s="90">
        <f t="shared" si="2"/>
        <v>907122.12999999989</v>
      </c>
    </row>
    <row r="200" spans="1:6" ht="26.25" x14ac:dyDescent="0.25">
      <c r="A200" s="14" t="s">
        <v>318</v>
      </c>
      <c r="B200" s="70" t="s">
        <v>302</v>
      </c>
      <c r="C200" s="77" t="s">
        <v>534</v>
      </c>
      <c r="D200" s="78">
        <v>4536207.59</v>
      </c>
      <c r="E200" s="173">
        <v>3639707.59</v>
      </c>
      <c r="F200" s="90">
        <f t="shared" si="2"/>
        <v>896500</v>
      </c>
    </row>
    <row r="201" spans="1:6" ht="39" x14ac:dyDescent="0.25">
      <c r="A201" s="14" t="s">
        <v>320</v>
      </c>
      <c r="B201" s="70" t="s">
        <v>302</v>
      </c>
      <c r="C201" s="77" t="s">
        <v>535</v>
      </c>
      <c r="D201" s="78">
        <v>16998</v>
      </c>
      <c r="E201" s="173">
        <v>14547.6</v>
      </c>
      <c r="F201" s="90">
        <f t="shared" si="2"/>
        <v>2450.3999999999996</v>
      </c>
    </row>
    <row r="202" spans="1:6" ht="51.75" x14ac:dyDescent="0.25">
      <c r="A202" s="14" t="s">
        <v>322</v>
      </c>
      <c r="B202" s="70" t="s">
        <v>302</v>
      </c>
      <c r="C202" s="77" t="s">
        <v>536</v>
      </c>
      <c r="D202" s="78">
        <v>809664.07</v>
      </c>
      <c r="E202" s="173">
        <v>801492.34</v>
      </c>
      <c r="F202" s="90">
        <f t="shared" si="2"/>
        <v>8171.7299999999814</v>
      </c>
    </row>
    <row r="203" spans="1:6" ht="26.25" x14ac:dyDescent="0.25">
      <c r="A203" s="14" t="s">
        <v>324</v>
      </c>
      <c r="B203" s="70" t="s">
        <v>302</v>
      </c>
      <c r="C203" s="77" t="s">
        <v>537</v>
      </c>
      <c r="D203" s="78">
        <v>157019</v>
      </c>
      <c r="E203" s="173">
        <v>116231.82</v>
      </c>
      <c r="F203" s="90">
        <f t="shared" si="2"/>
        <v>40787.179999999993</v>
      </c>
    </row>
    <row r="204" spans="1:6" ht="44.25" customHeight="1" x14ac:dyDescent="0.25">
      <c r="A204" s="14" t="s">
        <v>326</v>
      </c>
      <c r="B204" s="70" t="s">
        <v>302</v>
      </c>
      <c r="C204" s="77" t="s">
        <v>538</v>
      </c>
      <c r="D204" s="78">
        <v>157019</v>
      </c>
      <c r="E204" s="173">
        <v>116231.82</v>
      </c>
      <c r="F204" s="90">
        <f t="shared" si="2"/>
        <v>40787.179999999993</v>
      </c>
    </row>
    <row r="205" spans="1:6" ht="26.25" x14ac:dyDescent="0.25">
      <c r="A205" s="14" t="s">
        <v>328</v>
      </c>
      <c r="B205" s="70" t="s">
        <v>302</v>
      </c>
      <c r="C205" s="77" t="s">
        <v>539</v>
      </c>
      <c r="D205" s="78">
        <v>73019</v>
      </c>
      <c r="E205" s="173">
        <v>50902.03</v>
      </c>
      <c r="F205" s="90">
        <f t="shared" si="2"/>
        <v>22116.97</v>
      </c>
    </row>
    <row r="206" spans="1:6" ht="15.75" x14ac:dyDescent="0.25">
      <c r="A206" s="14" t="s">
        <v>330</v>
      </c>
      <c r="B206" s="70" t="s">
        <v>302</v>
      </c>
      <c r="C206" s="77" t="s">
        <v>540</v>
      </c>
      <c r="D206" s="78">
        <v>84000</v>
      </c>
      <c r="E206" s="173">
        <v>65329.79</v>
      </c>
      <c r="F206" s="90">
        <f t="shared" si="2"/>
        <v>18670.21</v>
      </c>
    </row>
    <row r="207" spans="1:6" ht="26.25" x14ac:dyDescent="0.25">
      <c r="A207" s="14" t="s">
        <v>489</v>
      </c>
      <c r="B207" s="70" t="s">
        <v>302</v>
      </c>
      <c r="C207" s="77" t="s">
        <v>541</v>
      </c>
      <c r="D207" s="78">
        <v>132723510.84</v>
      </c>
      <c r="E207" s="173">
        <v>209499.08</v>
      </c>
      <c r="F207" s="90">
        <f t="shared" si="2"/>
        <v>132514011.76000001</v>
      </c>
    </row>
    <row r="208" spans="1:6" ht="15.75" x14ac:dyDescent="0.25">
      <c r="A208" s="14" t="s">
        <v>491</v>
      </c>
      <c r="B208" s="70" t="s">
        <v>302</v>
      </c>
      <c r="C208" s="77" t="s">
        <v>542</v>
      </c>
      <c r="D208" s="78">
        <v>132723510.84</v>
      </c>
      <c r="E208" s="173">
        <v>209499.08</v>
      </c>
      <c r="F208" s="90">
        <f t="shared" si="2"/>
        <v>132514011.76000001</v>
      </c>
    </row>
    <row r="209" spans="1:6" ht="39" x14ac:dyDescent="0.25">
      <c r="A209" s="14" t="s">
        <v>493</v>
      </c>
      <c r="B209" s="70" t="s">
        <v>302</v>
      </c>
      <c r="C209" s="77" t="s">
        <v>543</v>
      </c>
      <c r="D209" s="78">
        <v>132723510.84</v>
      </c>
      <c r="E209" s="173">
        <v>209499.08</v>
      </c>
      <c r="F209" s="90">
        <f t="shared" si="2"/>
        <v>132514011.76000001</v>
      </c>
    </row>
    <row r="210" spans="1:6" ht="26.25" x14ac:dyDescent="0.25">
      <c r="A210" s="14" t="s">
        <v>440</v>
      </c>
      <c r="B210" s="70" t="s">
        <v>302</v>
      </c>
      <c r="C210" s="77" t="s">
        <v>544</v>
      </c>
      <c r="D210" s="78">
        <v>350810040.06</v>
      </c>
      <c r="E210" s="173">
        <v>288009687.16000003</v>
      </c>
      <c r="F210" s="90">
        <f t="shared" si="2"/>
        <v>62800352.899999976</v>
      </c>
    </row>
    <row r="211" spans="1:6" ht="15.75" x14ac:dyDescent="0.25">
      <c r="A211" s="14" t="s">
        <v>442</v>
      </c>
      <c r="B211" s="70" t="s">
        <v>302</v>
      </c>
      <c r="C211" s="77" t="s">
        <v>545</v>
      </c>
      <c r="D211" s="78">
        <v>348860764.77999997</v>
      </c>
      <c r="E211" s="173">
        <v>287065532.95999998</v>
      </c>
      <c r="F211" s="90">
        <f t="shared" si="2"/>
        <v>61795231.819999993</v>
      </c>
    </row>
    <row r="212" spans="1:6" ht="51.75" x14ac:dyDescent="0.25">
      <c r="A212" s="14" t="s">
        <v>497</v>
      </c>
      <c r="B212" s="70" t="s">
        <v>302</v>
      </c>
      <c r="C212" s="77" t="s">
        <v>546</v>
      </c>
      <c r="D212" s="78">
        <v>311221502.33999997</v>
      </c>
      <c r="E212" s="173">
        <v>264091189.65000001</v>
      </c>
      <c r="F212" s="90">
        <f t="shared" ref="F212:F274" si="3">IF(OR(D212="-",IF(E212="-",0,E212)&gt;=IF(D212="-",0,D212)),"-",IF(D212="-",0,D212)-IF(E212="-",0,E212))</f>
        <v>47130312.689999968</v>
      </c>
    </row>
    <row r="213" spans="1:6" ht="15.75" x14ac:dyDescent="0.25">
      <c r="A213" s="14" t="s">
        <v>444</v>
      </c>
      <c r="B213" s="70" t="s">
        <v>302</v>
      </c>
      <c r="C213" s="77" t="s">
        <v>547</v>
      </c>
      <c r="D213" s="78">
        <v>37639262.439999998</v>
      </c>
      <c r="E213" s="173">
        <v>22974343.309999999</v>
      </c>
      <c r="F213" s="90">
        <f t="shared" si="3"/>
        <v>14664919.129999999</v>
      </c>
    </row>
    <row r="214" spans="1:6" ht="39" x14ac:dyDescent="0.25">
      <c r="A214" s="14" t="s">
        <v>548</v>
      </c>
      <c r="B214" s="70" t="s">
        <v>302</v>
      </c>
      <c r="C214" s="77" t="s">
        <v>549</v>
      </c>
      <c r="D214" s="78">
        <v>1949275.28</v>
      </c>
      <c r="E214" s="173">
        <v>944154.2</v>
      </c>
      <c r="F214" s="90">
        <f t="shared" si="3"/>
        <v>1005121.0800000001</v>
      </c>
    </row>
    <row r="215" spans="1:6" ht="26.25" x14ac:dyDescent="0.25">
      <c r="A215" s="14" t="s">
        <v>550</v>
      </c>
      <c r="B215" s="70" t="s">
        <v>302</v>
      </c>
      <c r="C215" s="77" t="s">
        <v>551</v>
      </c>
      <c r="D215" s="78">
        <v>1949275.28</v>
      </c>
      <c r="E215" s="173">
        <v>944154.2</v>
      </c>
      <c r="F215" s="90">
        <f t="shared" si="3"/>
        <v>1005121.0800000001</v>
      </c>
    </row>
    <row r="216" spans="1:6" ht="15.75" x14ac:dyDescent="0.25">
      <c r="A216" s="14" t="s">
        <v>332</v>
      </c>
      <c r="B216" s="70" t="s">
        <v>302</v>
      </c>
      <c r="C216" s="77" t="s">
        <v>552</v>
      </c>
      <c r="D216" s="78">
        <v>75000</v>
      </c>
      <c r="E216" s="173">
        <v>150.88</v>
      </c>
      <c r="F216" s="90">
        <f t="shared" si="3"/>
        <v>74849.119999999995</v>
      </c>
    </row>
    <row r="217" spans="1:6" ht="15.75" x14ac:dyDescent="0.25">
      <c r="A217" s="14" t="s">
        <v>338</v>
      </c>
      <c r="B217" s="70" t="s">
        <v>302</v>
      </c>
      <c r="C217" s="77" t="s">
        <v>553</v>
      </c>
      <c r="D217" s="78">
        <v>75000</v>
      </c>
      <c r="E217" s="173">
        <v>150.88</v>
      </c>
      <c r="F217" s="90">
        <f t="shared" si="3"/>
        <v>74849.119999999995</v>
      </c>
    </row>
    <row r="218" spans="1:6" ht="15.75" x14ac:dyDescent="0.25">
      <c r="A218" s="14" t="s">
        <v>342</v>
      </c>
      <c r="B218" s="70" t="s">
        <v>302</v>
      </c>
      <c r="C218" s="77" t="s">
        <v>554</v>
      </c>
      <c r="D218" s="78">
        <v>72721.919999999998</v>
      </c>
      <c r="E218" s="173" t="s">
        <v>43</v>
      </c>
      <c r="F218" s="90">
        <f t="shared" si="3"/>
        <v>72721.919999999998</v>
      </c>
    </row>
    <row r="219" spans="1:6" ht="15.75" x14ac:dyDescent="0.25">
      <c r="A219" s="14" t="s">
        <v>344</v>
      </c>
      <c r="B219" s="70" t="s">
        <v>302</v>
      </c>
      <c r="C219" s="77" t="s">
        <v>555</v>
      </c>
      <c r="D219" s="78">
        <v>2278.08</v>
      </c>
      <c r="E219" s="173">
        <v>150.88</v>
      </c>
      <c r="F219" s="90">
        <f t="shared" si="3"/>
        <v>2127.1999999999998</v>
      </c>
    </row>
    <row r="220" spans="1:6" ht="15.75" x14ac:dyDescent="0.25">
      <c r="A220" s="66" t="s">
        <v>556</v>
      </c>
      <c r="B220" s="67" t="s">
        <v>302</v>
      </c>
      <c r="C220" s="86" t="s">
        <v>557</v>
      </c>
      <c r="D220" s="169">
        <v>116159402.11</v>
      </c>
      <c r="E220" s="170">
        <v>97174226.469999999</v>
      </c>
      <c r="F220" s="91">
        <f t="shared" si="3"/>
        <v>18985175.640000001</v>
      </c>
    </row>
    <row r="221" spans="1:6" ht="26.25" x14ac:dyDescent="0.25">
      <c r="A221" s="14" t="s">
        <v>440</v>
      </c>
      <c r="B221" s="70" t="s">
        <v>302</v>
      </c>
      <c r="C221" s="77" t="s">
        <v>558</v>
      </c>
      <c r="D221" s="78">
        <v>116159402.11</v>
      </c>
      <c r="E221" s="173">
        <v>97174226.469999999</v>
      </c>
      <c r="F221" s="90">
        <f t="shared" si="3"/>
        <v>18985175.640000001</v>
      </c>
    </row>
    <row r="222" spans="1:6" ht="15.75" x14ac:dyDescent="0.25">
      <c r="A222" s="14" t="s">
        <v>442</v>
      </c>
      <c r="B222" s="70" t="s">
        <v>302</v>
      </c>
      <c r="C222" s="77" t="s">
        <v>559</v>
      </c>
      <c r="D222" s="78">
        <v>116159402.11</v>
      </c>
      <c r="E222" s="173">
        <v>97174226.469999999</v>
      </c>
      <c r="F222" s="90">
        <f t="shared" si="3"/>
        <v>18985175.640000001</v>
      </c>
    </row>
    <row r="223" spans="1:6" ht="51.75" x14ac:dyDescent="0.25">
      <c r="A223" s="14" t="s">
        <v>497</v>
      </c>
      <c r="B223" s="70" t="s">
        <v>302</v>
      </c>
      <c r="C223" s="77" t="s">
        <v>560</v>
      </c>
      <c r="D223" s="78">
        <v>108426529.54000001</v>
      </c>
      <c r="E223" s="173">
        <v>92277673.930000007</v>
      </c>
      <c r="F223" s="90">
        <f t="shared" si="3"/>
        <v>16148855.609999999</v>
      </c>
    </row>
    <row r="224" spans="1:6" ht="22.5" customHeight="1" x14ac:dyDescent="0.25">
      <c r="A224" s="14" t="s">
        <v>444</v>
      </c>
      <c r="B224" s="70" t="s">
        <v>302</v>
      </c>
      <c r="C224" s="77" t="s">
        <v>561</v>
      </c>
      <c r="D224" s="78">
        <v>7732872.5700000003</v>
      </c>
      <c r="E224" s="173">
        <v>4896552.54</v>
      </c>
      <c r="F224" s="90">
        <f t="shared" si="3"/>
        <v>2836320.0300000003</v>
      </c>
    </row>
    <row r="225" spans="1:6" ht="15.75" x14ac:dyDescent="0.25">
      <c r="A225" s="66" t="s">
        <v>562</v>
      </c>
      <c r="B225" s="67" t="s">
        <v>302</v>
      </c>
      <c r="C225" s="86" t="s">
        <v>563</v>
      </c>
      <c r="D225" s="169">
        <v>177170925.94999999</v>
      </c>
      <c r="E225" s="170">
        <v>145061016.63999999</v>
      </c>
      <c r="F225" s="91">
        <f t="shared" si="3"/>
        <v>32109909.310000002</v>
      </c>
    </row>
    <row r="226" spans="1:6" ht="26.25" x14ac:dyDescent="0.25">
      <c r="A226" s="14" t="s">
        <v>440</v>
      </c>
      <c r="B226" s="70" t="s">
        <v>302</v>
      </c>
      <c r="C226" s="77" t="s">
        <v>564</v>
      </c>
      <c r="D226" s="78">
        <v>177170925.94999999</v>
      </c>
      <c r="E226" s="173">
        <v>145061016.63999999</v>
      </c>
      <c r="F226" s="90">
        <f t="shared" si="3"/>
        <v>32109909.310000002</v>
      </c>
    </row>
    <row r="227" spans="1:6" ht="15.75" x14ac:dyDescent="0.25">
      <c r="A227" s="14"/>
      <c r="B227" s="70" t="s">
        <v>302</v>
      </c>
      <c r="C227" s="77" t="s">
        <v>565</v>
      </c>
      <c r="D227" s="78">
        <v>177170925.94999999</v>
      </c>
      <c r="E227" s="173">
        <v>145061016.63999999</v>
      </c>
      <c r="F227" s="90">
        <f t="shared" si="3"/>
        <v>32109909.310000002</v>
      </c>
    </row>
    <row r="228" spans="1:6" ht="51.75" x14ac:dyDescent="0.25">
      <c r="A228" s="14" t="s">
        <v>497</v>
      </c>
      <c r="B228" s="70" t="s">
        <v>302</v>
      </c>
      <c r="C228" s="77" t="s">
        <v>566</v>
      </c>
      <c r="D228" s="78">
        <v>156493046.53</v>
      </c>
      <c r="E228" s="173">
        <v>135469471.06999999</v>
      </c>
      <c r="F228" s="90">
        <f t="shared" si="3"/>
        <v>21023575.460000008</v>
      </c>
    </row>
    <row r="229" spans="1:6" ht="15.75" x14ac:dyDescent="0.25">
      <c r="A229" s="14" t="s">
        <v>444</v>
      </c>
      <c r="B229" s="70" t="s">
        <v>302</v>
      </c>
      <c r="C229" s="77" t="s">
        <v>567</v>
      </c>
      <c r="D229" s="78">
        <v>20677879.420000002</v>
      </c>
      <c r="E229" s="173">
        <v>9591545.5700000003</v>
      </c>
      <c r="F229" s="90">
        <f t="shared" si="3"/>
        <v>11086333.850000001</v>
      </c>
    </row>
    <row r="230" spans="1:6" ht="15.75" x14ac:dyDescent="0.25">
      <c r="A230" s="66" t="s">
        <v>568</v>
      </c>
      <c r="B230" s="67" t="s">
        <v>302</v>
      </c>
      <c r="C230" s="86" t="s">
        <v>569</v>
      </c>
      <c r="D230" s="169">
        <v>54222436.719999999</v>
      </c>
      <c r="E230" s="170">
        <v>43644922.850000001</v>
      </c>
      <c r="F230" s="91">
        <f t="shared" si="3"/>
        <v>10577513.869999997</v>
      </c>
    </row>
    <row r="231" spans="1:6" ht="26.25" x14ac:dyDescent="0.25">
      <c r="A231" s="14" t="s">
        <v>440</v>
      </c>
      <c r="B231" s="70" t="s">
        <v>302</v>
      </c>
      <c r="C231" s="77" t="s">
        <v>570</v>
      </c>
      <c r="D231" s="78">
        <v>54222436.719999999</v>
      </c>
      <c r="E231" s="173">
        <v>43644922.850000001</v>
      </c>
      <c r="F231" s="90">
        <f t="shared" si="3"/>
        <v>10577513.869999997</v>
      </c>
    </row>
    <row r="232" spans="1:6" ht="15.75" x14ac:dyDescent="0.25">
      <c r="A232" s="14" t="s">
        <v>442</v>
      </c>
      <c r="B232" s="70" t="s">
        <v>302</v>
      </c>
      <c r="C232" s="77" t="s">
        <v>571</v>
      </c>
      <c r="D232" s="78">
        <v>54222436.719999999</v>
      </c>
      <c r="E232" s="173">
        <v>43644922.850000001</v>
      </c>
      <c r="F232" s="90">
        <f t="shared" si="3"/>
        <v>10577513.869999997</v>
      </c>
    </row>
    <row r="233" spans="1:6" ht="51.75" x14ac:dyDescent="0.25">
      <c r="A233" s="14" t="s">
        <v>497</v>
      </c>
      <c r="B233" s="70" t="s">
        <v>302</v>
      </c>
      <c r="C233" s="77" t="s">
        <v>572</v>
      </c>
      <c r="D233" s="78">
        <v>46301926.270000003</v>
      </c>
      <c r="E233" s="173">
        <v>36344044.649999999</v>
      </c>
      <c r="F233" s="90">
        <f t="shared" si="3"/>
        <v>9957881.6200000048</v>
      </c>
    </row>
    <row r="234" spans="1:6" ht="15.75" x14ac:dyDescent="0.25">
      <c r="A234" s="14" t="s">
        <v>444</v>
      </c>
      <c r="B234" s="70" t="s">
        <v>302</v>
      </c>
      <c r="C234" s="77" t="s">
        <v>573</v>
      </c>
      <c r="D234" s="78">
        <v>7920510.4500000002</v>
      </c>
      <c r="E234" s="173">
        <v>7300878.2000000002</v>
      </c>
      <c r="F234" s="90">
        <f t="shared" si="3"/>
        <v>619632.25</v>
      </c>
    </row>
    <row r="235" spans="1:6" ht="15.75" x14ac:dyDescent="0.25">
      <c r="A235" s="66" t="s">
        <v>574</v>
      </c>
      <c r="B235" s="67" t="s">
        <v>302</v>
      </c>
      <c r="C235" s="86" t="s">
        <v>575</v>
      </c>
      <c r="D235" s="169">
        <v>1343000</v>
      </c>
      <c r="E235" s="170">
        <v>1209993.24</v>
      </c>
      <c r="F235" s="91">
        <f t="shared" si="3"/>
        <v>133006.76</v>
      </c>
    </row>
    <row r="236" spans="1:6" ht="26.25" x14ac:dyDescent="0.25">
      <c r="A236" s="14" t="s">
        <v>324</v>
      </c>
      <c r="B236" s="70" t="s">
        <v>302</v>
      </c>
      <c r="C236" s="77" t="s">
        <v>576</v>
      </c>
      <c r="D236" s="78">
        <v>35000</v>
      </c>
      <c r="E236" s="173">
        <v>24626.240000000002</v>
      </c>
      <c r="F236" s="90">
        <f t="shared" si="3"/>
        <v>10373.759999999998</v>
      </c>
    </row>
    <row r="237" spans="1:6" ht="39.75" customHeight="1" x14ac:dyDescent="0.25">
      <c r="A237" s="14" t="s">
        <v>326</v>
      </c>
      <c r="B237" s="70" t="s">
        <v>302</v>
      </c>
      <c r="C237" s="77" t="s">
        <v>577</v>
      </c>
      <c r="D237" s="78">
        <v>35000</v>
      </c>
      <c r="E237" s="173">
        <v>24626.240000000002</v>
      </c>
      <c r="F237" s="90">
        <f t="shared" si="3"/>
        <v>10373.759999999998</v>
      </c>
    </row>
    <row r="238" spans="1:6" ht="15.75" x14ac:dyDescent="0.25">
      <c r="A238" s="14" t="s">
        <v>330</v>
      </c>
      <c r="B238" s="70" t="s">
        <v>302</v>
      </c>
      <c r="C238" s="77" t="s">
        <v>578</v>
      </c>
      <c r="D238" s="78">
        <v>35000</v>
      </c>
      <c r="E238" s="173">
        <v>24626.240000000002</v>
      </c>
      <c r="F238" s="90">
        <f t="shared" si="3"/>
        <v>10373.759999999998</v>
      </c>
    </row>
    <row r="239" spans="1:6" ht="26.25" x14ac:dyDescent="0.25">
      <c r="A239" s="14" t="s">
        <v>440</v>
      </c>
      <c r="B239" s="70" t="s">
        <v>302</v>
      </c>
      <c r="C239" s="77" t="s">
        <v>579</v>
      </c>
      <c r="D239" s="78">
        <v>1308000</v>
      </c>
      <c r="E239" s="173">
        <v>1185367</v>
      </c>
      <c r="F239" s="90">
        <f t="shared" si="3"/>
        <v>122633</v>
      </c>
    </row>
    <row r="240" spans="1:6" ht="15.75" x14ac:dyDescent="0.25">
      <c r="A240" s="14" t="s">
        <v>442</v>
      </c>
      <c r="B240" s="70" t="s">
        <v>302</v>
      </c>
      <c r="C240" s="77" t="s">
        <v>580</v>
      </c>
      <c r="D240" s="78">
        <v>1308000</v>
      </c>
      <c r="E240" s="173">
        <v>1185367</v>
      </c>
      <c r="F240" s="90">
        <f t="shared" si="3"/>
        <v>122633</v>
      </c>
    </row>
    <row r="241" spans="1:6" ht="15.75" x14ac:dyDescent="0.25">
      <c r="A241" s="14" t="s">
        <v>444</v>
      </c>
      <c r="B241" s="70" t="s">
        <v>302</v>
      </c>
      <c r="C241" s="77" t="s">
        <v>581</v>
      </c>
      <c r="D241" s="78">
        <v>1308000</v>
      </c>
      <c r="E241" s="173">
        <v>1185367</v>
      </c>
      <c r="F241" s="90">
        <f t="shared" si="3"/>
        <v>122633</v>
      </c>
    </row>
    <row r="242" spans="1:6" ht="15.75" x14ac:dyDescent="0.25">
      <c r="A242" s="66" t="s">
        <v>582</v>
      </c>
      <c r="B242" s="67" t="s">
        <v>302</v>
      </c>
      <c r="C242" s="86" t="s">
        <v>583</v>
      </c>
      <c r="D242" s="169">
        <v>140232674.78</v>
      </c>
      <c r="E242" s="170">
        <v>5701157.2699999996</v>
      </c>
      <c r="F242" s="91">
        <f t="shared" si="3"/>
        <v>134531517.50999999</v>
      </c>
    </row>
    <row r="243" spans="1:6" ht="64.5" x14ac:dyDescent="0.25">
      <c r="A243" s="14" t="s">
        <v>306</v>
      </c>
      <c r="B243" s="70" t="s">
        <v>302</v>
      </c>
      <c r="C243" s="77" t="s">
        <v>584</v>
      </c>
      <c r="D243" s="78">
        <v>5362869.66</v>
      </c>
      <c r="E243" s="173">
        <v>4455747.53</v>
      </c>
      <c r="F243" s="90">
        <f t="shared" si="3"/>
        <v>907122.12999999989</v>
      </c>
    </row>
    <row r="244" spans="1:6" ht="26.25" x14ac:dyDescent="0.25">
      <c r="A244" s="14" t="s">
        <v>316</v>
      </c>
      <c r="B244" s="70" t="s">
        <v>302</v>
      </c>
      <c r="C244" s="77" t="s">
        <v>585</v>
      </c>
      <c r="D244" s="78">
        <v>5362869.66</v>
      </c>
      <c r="E244" s="173">
        <v>4455747.53</v>
      </c>
      <c r="F244" s="90">
        <f t="shared" si="3"/>
        <v>907122.12999999989</v>
      </c>
    </row>
    <row r="245" spans="1:6" ht="26.25" x14ac:dyDescent="0.25">
      <c r="A245" s="14" t="s">
        <v>318</v>
      </c>
      <c r="B245" s="70" t="s">
        <v>302</v>
      </c>
      <c r="C245" s="77" t="s">
        <v>586</v>
      </c>
      <c r="D245" s="78">
        <v>4536207.59</v>
      </c>
      <c r="E245" s="173">
        <v>3639707.59</v>
      </c>
      <c r="F245" s="90">
        <f t="shared" si="3"/>
        <v>896500</v>
      </c>
    </row>
    <row r="246" spans="1:6" ht="39" x14ac:dyDescent="0.25">
      <c r="A246" s="14" t="s">
        <v>320</v>
      </c>
      <c r="B246" s="70" t="s">
        <v>302</v>
      </c>
      <c r="C246" s="77" t="s">
        <v>587</v>
      </c>
      <c r="D246" s="78">
        <v>16998</v>
      </c>
      <c r="E246" s="173">
        <v>14547.6</v>
      </c>
      <c r="F246" s="90">
        <f t="shared" si="3"/>
        <v>2450.3999999999996</v>
      </c>
    </row>
    <row r="247" spans="1:6" ht="51.75" x14ac:dyDescent="0.25">
      <c r="A247" s="14" t="s">
        <v>322</v>
      </c>
      <c r="B247" s="70" t="s">
        <v>302</v>
      </c>
      <c r="C247" s="77" t="s">
        <v>588</v>
      </c>
      <c r="D247" s="78">
        <v>809664.07</v>
      </c>
      <c r="E247" s="173">
        <v>801492.34</v>
      </c>
      <c r="F247" s="90">
        <f t="shared" si="3"/>
        <v>8171.7299999999814</v>
      </c>
    </row>
    <row r="248" spans="1:6" ht="26.25" x14ac:dyDescent="0.25">
      <c r="A248" s="14" t="s">
        <v>324</v>
      </c>
      <c r="B248" s="70" t="s">
        <v>302</v>
      </c>
      <c r="C248" s="77" t="s">
        <v>589</v>
      </c>
      <c r="D248" s="78">
        <v>122019</v>
      </c>
      <c r="E248" s="173">
        <v>91605.58</v>
      </c>
      <c r="F248" s="90">
        <f t="shared" si="3"/>
        <v>30413.42</v>
      </c>
    </row>
    <row r="249" spans="1:6" ht="40.5" customHeight="1" x14ac:dyDescent="0.25">
      <c r="A249" s="14" t="s">
        <v>326</v>
      </c>
      <c r="B249" s="70" t="s">
        <v>302</v>
      </c>
      <c r="C249" s="77" t="s">
        <v>590</v>
      </c>
      <c r="D249" s="78">
        <v>122019</v>
      </c>
      <c r="E249" s="173">
        <v>91605.58</v>
      </c>
      <c r="F249" s="90">
        <f t="shared" si="3"/>
        <v>30413.42</v>
      </c>
    </row>
    <row r="250" spans="1:6" ht="26.25" x14ac:dyDescent="0.25">
      <c r="A250" s="14" t="s">
        <v>328</v>
      </c>
      <c r="B250" s="70" t="s">
        <v>302</v>
      </c>
      <c r="C250" s="77" t="s">
        <v>591</v>
      </c>
      <c r="D250" s="78">
        <v>73019</v>
      </c>
      <c r="E250" s="173">
        <v>50902.03</v>
      </c>
      <c r="F250" s="90">
        <f t="shared" si="3"/>
        <v>22116.97</v>
      </c>
    </row>
    <row r="251" spans="1:6" ht="15.75" x14ac:dyDescent="0.25">
      <c r="A251" s="14" t="s">
        <v>330</v>
      </c>
      <c r="B251" s="70" t="s">
        <v>302</v>
      </c>
      <c r="C251" s="77" t="s">
        <v>592</v>
      </c>
      <c r="D251" s="78">
        <v>49000</v>
      </c>
      <c r="E251" s="173">
        <v>40703.550000000003</v>
      </c>
      <c r="F251" s="90">
        <f t="shared" si="3"/>
        <v>8296.4499999999971</v>
      </c>
    </row>
    <row r="252" spans="1:6" ht="26.25" x14ac:dyDescent="0.25">
      <c r="A252" s="14" t="s">
        <v>489</v>
      </c>
      <c r="B252" s="70" t="s">
        <v>302</v>
      </c>
      <c r="C252" s="77" t="s">
        <v>593</v>
      </c>
      <c r="D252" s="78">
        <v>132723510.84</v>
      </c>
      <c r="E252" s="173">
        <v>209499.08</v>
      </c>
      <c r="F252" s="90">
        <f t="shared" si="3"/>
        <v>132514011.76000001</v>
      </c>
    </row>
    <row r="253" spans="1:6" ht="15.75" x14ac:dyDescent="0.25">
      <c r="A253" s="14" t="s">
        <v>491</v>
      </c>
      <c r="B253" s="70" t="s">
        <v>302</v>
      </c>
      <c r="C253" s="77" t="s">
        <v>594</v>
      </c>
      <c r="D253" s="78">
        <v>132723510.84</v>
      </c>
      <c r="E253" s="173">
        <v>209499.08</v>
      </c>
      <c r="F253" s="90">
        <f t="shared" si="3"/>
        <v>132514011.76000001</v>
      </c>
    </row>
    <row r="254" spans="1:6" ht="39" x14ac:dyDescent="0.25">
      <c r="A254" s="14" t="s">
        <v>493</v>
      </c>
      <c r="B254" s="70" t="s">
        <v>302</v>
      </c>
      <c r="C254" s="77" t="s">
        <v>595</v>
      </c>
      <c r="D254" s="78">
        <v>132723510.84</v>
      </c>
      <c r="E254" s="173">
        <v>209499.08</v>
      </c>
      <c r="F254" s="90">
        <f t="shared" si="3"/>
        <v>132514011.76000001</v>
      </c>
    </row>
    <row r="255" spans="1:6" ht="26.25" x14ac:dyDescent="0.25">
      <c r="A255" s="14" t="s">
        <v>440</v>
      </c>
      <c r="B255" s="70" t="s">
        <v>302</v>
      </c>
      <c r="C255" s="77" t="s">
        <v>596</v>
      </c>
      <c r="D255" s="78">
        <v>1949275.28</v>
      </c>
      <c r="E255" s="173">
        <v>944154.2</v>
      </c>
      <c r="F255" s="90">
        <f t="shared" si="3"/>
        <v>1005121.0800000001</v>
      </c>
    </row>
    <row r="256" spans="1:6" ht="39" x14ac:dyDescent="0.25">
      <c r="A256" s="14" t="s">
        <v>548</v>
      </c>
      <c r="B256" s="70" t="s">
        <v>302</v>
      </c>
      <c r="C256" s="77" t="s">
        <v>597</v>
      </c>
      <c r="D256" s="78">
        <v>1949275.28</v>
      </c>
      <c r="E256" s="173">
        <v>944154.2</v>
      </c>
      <c r="F256" s="90">
        <f t="shared" si="3"/>
        <v>1005121.0800000001</v>
      </c>
    </row>
    <row r="257" spans="1:6" ht="26.25" x14ac:dyDescent="0.25">
      <c r="A257" s="14" t="s">
        <v>550</v>
      </c>
      <c r="B257" s="70" t="s">
        <v>302</v>
      </c>
      <c r="C257" s="77" t="s">
        <v>598</v>
      </c>
      <c r="D257" s="78">
        <v>1949275.28</v>
      </c>
      <c r="E257" s="173">
        <v>944154.2</v>
      </c>
      <c r="F257" s="90">
        <f t="shared" si="3"/>
        <v>1005121.0800000001</v>
      </c>
    </row>
    <row r="258" spans="1:6" ht="15.75" x14ac:dyDescent="0.25">
      <c r="A258" s="14" t="s">
        <v>332</v>
      </c>
      <c r="B258" s="70" t="s">
        <v>302</v>
      </c>
      <c r="C258" s="77" t="s">
        <v>599</v>
      </c>
      <c r="D258" s="78">
        <v>75000</v>
      </c>
      <c r="E258" s="173">
        <v>150.88</v>
      </c>
      <c r="F258" s="90">
        <f t="shared" si="3"/>
        <v>74849.119999999995</v>
      </c>
    </row>
    <row r="259" spans="1:6" ht="15.75" x14ac:dyDescent="0.25">
      <c r="A259" s="14" t="s">
        <v>338</v>
      </c>
      <c r="B259" s="70" t="s">
        <v>302</v>
      </c>
      <c r="C259" s="77" t="s">
        <v>600</v>
      </c>
      <c r="D259" s="78">
        <v>75000</v>
      </c>
      <c r="E259" s="173">
        <v>150.88</v>
      </c>
      <c r="F259" s="90">
        <f t="shared" si="3"/>
        <v>74849.119999999995</v>
      </c>
    </row>
    <row r="260" spans="1:6" ht="15.75" x14ac:dyDescent="0.25">
      <c r="A260" s="14" t="s">
        <v>342</v>
      </c>
      <c r="B260" s="70" t="s">
        <v>302</v>
      </c>
      <c r="C260" s="77" t="s">
        <v>601</v>
      </c>
      <c r="D260" s="78">
        <v>72721.919999999998</v>
      </c>
      <c r="E260" s="173" t="s">
        <v>43</v>
      </c>
      <c r="F260" s="90">
        <f t="shared" si="3"/>
        <v>72721.919999999998</v>
      </c>
    </row>
    <row r="261" spans="1:6" ht="15.75" x14ac:dyDescent="0.25">
      <c r="A261" s="14" t="s">
        <v>344</v>
      </c>
      <c r="B261" s="70" t="s">
        <v>302</v>
      </c>
      <c r="C261" s="77" t="s">
        <v>602</v>
      </c>
      <c r="D261" s="78">
        <v>2278.08</v>
      </c>
      <c r="E261" s="173">
        <v>150.88</v>
      </c>
      <c r="F261" s="90">
        <f t="shared" si="3"/>
        <v>2127.1999999999998</v>
      </c>
    </row>
    <row r="262" spans="1:6" ht="15.75" x14ac:dyDescent="0.25">
      <c r="A262" s="66" t="s">
        <v>603</v>
      </c>
      <c r="B262" s="67" t="s">
        <v>302</v>
      </c>
      <c r="C262" s="86" t="s">
        <v>604</v>
      </c>
      <c r="D262" s="169">
        <v>85106739.700000003</v>
      </c>
      <c r="E262" s="170">
        <v>36634786.119999997</v>
      </c>
      <c r="F262" s="91">
        <f t="shared" si="3"/>
        <v>48471953.580000006</v>
      </c>
    </row>
    <row r="263" spans="1:6" ht="64.5" x14ac:dyDescent="0.25">
      <c r="A263" s="14" t="s">
        <v>306</v>
      </c>
      <c r="B263" s="70" t="s">
        <v>302</v>
      </c>
      <c r="C263" s="77" t="s">
        <v>605</v>
      </c>
      <c r="D263" s="78">
        <v>55000</v>
      </c>
      <c r="E263" s="173">
        <v>3900</v>
      </c>
      <c r="F263" s="90">
        <f t="shared" si="3"/>
        <v>51100</v>
      </c>
    </row>
    <row r="264" spans="1:6" ht="26.25" x14ac:dyDescent="0.25">
      <c r="A264" s="14" t="s">
        <v>316</v>
      </c>
      <c r="B264" s="70" t="s">
        <v>302</v>
      </c>
      <c r="C264" s="77" t="s">
        <v>606</v>
      </c>
      <c r="D264" s="78">
        <v>55000</v>
      </c>
      <c r="E264" s="173">
        <v>3900</v>
      </c>
      <c r="F264" s="90">
        <f t="shared" si="3"/>
        <v>51100</v>
      </c>
    </row>
    <row r="265" spans="1:6" ht="51.75" x14ac:dyDescent="0.25">
      <c r="A265" s="14" t="s">
        <v>412</v>
      </c>
      <c r="B265" s="70" t="s">
        <v>302</v>
      </c>
      <c r="C265" s="77" t="s">
        <v>607</v>
      </c>
      <c r="D265" s="78">
        <v>55000</v>
      </c>
      <c r="E265" s="173">
        <v>3900</v>
      </c>
      <c r="F265" s="90">
        <f t="shared" si="3"/>
        <v>51100</v>
      </c>
    </row>
    <row r="266" spans="1:6" ht="26.25" x14ac:dyDescent="0.25">
      <c r="A266" s="14" t="s">
        <v>324</v>
      </c>
      <c r="B266" s="70" t="s">
        <v>302</v>
      </c>
      <c r="C266" s="77" t="s">
        <v>608</v>
      </c>
      <c r="D266" s="78">
        <v>315000</v>
      </c>
      <c r="E266" s="173">
        <v>270500</v>
      </c>
      <c r="F266" s="90">
        <f t="shared" si="3"/>
        <v>44500</v>
      </c>
    </row>
    <row r="267" spans="1:6" ht="40.5" customHeight="1" x14ac:dyDescent="0.25">
      <c r="A267" s="14" t="s">
        <v>326</v>
      </c>
      <c r="B267" s="70" t="s">
        <v>302</v>
      </c>
      <c r="C267" s="77" t="s">
        <v>609</v>
      </c>
      <c r="D267" s="78">
        <v>315000</v>
      </c>
      <c r="E267" s="173">
        <v>270500</v>
      </c>
      <c r="F267" s="90">
        <f t="shared" si="3"/>
        <v>44500</v>
      </c>
    </row>
    <row r="268" spans="1:6" ht="15.75" x14ac:dyDescent="0.25">
      <c r="A268" s="14" t="s">
        <v>330</v>
      </c>
      <c r="B268" s="70" t="s">
        <v>302</v>
      </c>
      <c r="C268" s="77" t="s">
        <v>610</v>
      </c>
      <c r="D268" s="78">
        <v>315000</v>
      </c>
      <c r="E268" s="173">
        <v>270500</v>
      </c>
      <c r="F268" s="90">
        <f t="shared" si="3"/>
        <v>44500</v>
      </c>
    </row>
    <row r="269" spans="1:6" ht="26.25" x14ac:dyDescent="0.25">
      <c r="A269" s="14" t="s">
        <v>489</v>
      </c>
      <c r="B269" s="70" t="s">
        <v>302</v>
      </c>
      <c r="C269" s="77" t="s">
        <v>611</v>
      </c>
      <c r="D269" s="78">
        <v>35368400</v>
      </c>
      <c r="E269" s="173">
        <v>676305.45</v>
      </c>
      <c r="F269" s="90">
        <f t="shared" si="3"/>
        <v>34692094.549999997</v>
      </c>
    </row>
    <row r="270" spans="1:6" ht="15.75" x14ac:dyDescent="0.25">
      <c r="A270" s="14" t="s">
        <v>491</v>
      </c>
      <c r="B270" s="70" t="s">
        <v>302</v>
      </c>
      <c r="C270" s="77" t="s">
        <v>612</v>
      </c>
      <c r="D270" s="78">
        <v>35368400</v>
      </c>
      <c r="E270" s="173">
        <v>676305.45</v>
      </c>
      <c r="F270" s="90">
        <f t="shared" si="3"/>
        <v>34692094.549999997</v>
      </c>
    </row>
    <row r="271" spans="1:6" ht="39" x14ac:dyDescent="0.25">
      <c r="A271" s="14" t="s">
        <v>493</v>
      </c>
      <c r="B271" s="70" t="s">
        <v>302</v>
      </c>
      <c r="C271" s="77" t="s">
        <v>613</v>
      </c>
      <c r="D271" s="78">
        <v>35368400</v>
      </c>
      <c r="E271" s="173">
        <v>676305.45</v>
      </c>
      <c r="F271" s="90">
        <f t="shared" si="3"/>
        <v>34692094.549999997</v>
      </c>
    </row>
    <row r="272" spans="1:6" ht="26.25" x14ac:dyDescent="0.25">
      <c r="A272" s="14" t="s">
        <v>440</v>
      </c>
      <c r="B272" s="70" t="s">
        <v>302</v>
      </c>
      <c r="C272" s="77" t="s">
        <v>614</v>
      </c>
      <c r="D272" s="78">
        <v>49368339.700000003</v>
      </c>
      <c r="E272" s="173">
        <v>35684080.670000002</v>
      </c>
      <c r="F272" s="90">
        <f t="shared" si="3"/>
        <v>13684259.030000001</v>
      </c>
    </row>
    <row r="273" spans="1:6" ht="15.75" x14ac:dyDescent="0.25">
      <c r="A273" s="14" t="s">
        <v>442</v>
      </c>
      <c r="B273" s="70" t="s">
        <v>302</v>
      </c>
      <c r="C273" s="77" t="s">
        <v>615</v>
      </c>
      <c r="D273" s="78">
        <v>48851250.640000001</v>
      </c>
      <c r="E273" s="173">
        <v>35329354.630000003</v>
      </c>
      <c r="F273" s="90">
        <f t="shared" si="3"/>
        <v>13521896.009999998</v>
      </c>
    </row>
    <row r="274" spans="1:6" ht="51.75" x14ac:dyDescent="0.25">
      <c r="A274" s="14" t="s">
        <v>497</v>
      </c>
      <c r="B274" s="70" t="s">
        <v>302</v>
      </c>
      <c r="C274" s="77" t="s">
        <v>616</v>
      </c>
      <c r="D274" s="78">
        <v>45398150.950000003</v>
      </c>
      <c r="E274" s="173">
        <v>32575043.48</v>
      </c>
      <c r="F274" s="90">
        <f t="shared" si="3"/>
        <v>12823107.470000003</v>
      </c>
    </row>
    <row r="275" spans="1:6" ht="15.75" x14ac:dyDescent="0.25">
      <c r="A275" s="14" t="s">
        <v>444</v>
      </c>
      <c r="B275" s="70" t="s">
        <v>302</v>
      </c>
      <c r="C275" s="77" t="s">
        <v>617</v>
      </c>
      <c r="D275" s="78">
        <v>3453099.69</v>
      </c>
      <c r="E275" s="173">
        <v>2754311.15</v>
      </c>
      <c r="F275" s="90">
        <f t="shared" ref="F275:F340" si="4">IF(OR(D275="-",IF(E275="-",0,E275)&gt;=IF(D275="-",0,D275)),"-",IF(D275="-",0,D275)-IF(E275="-",0,E275))</f>
        <v>698788.54</v>
      </c>
    </row>
    <row r="276" spans="1:6" ht="39" x14ac:dyDescent="0.25">
      <c r="A276" s="14" t="s">
        <v>548</v>
      </c>
      <c r="B276" s="70" t="s">
        <v>302</v>
      </c>
      <c r="C276" s="77" t="s">
        <v>618</v>
      </c>
      <c r="D276" s="78">
        <v>517089.06</v>
      </c>
      <c r="E276" s="173">
        <v>354726.04</v>
      </c>
      <c r="F276" s="90">
        <f t="shared" si="4"/>
        <v>162363.02000000002</v>
      </c>
    </row>
    <row r="277" spans="1:6" ht="26.25" x14ac:dyDescent="0.25">
      <c r="A277" s="14" t="s">
        <v>550</v>
      </c>
      <c r="B277" s="70" t="s">
        <v>302</v>
      </c>
      <c r="C277" s="77" t="s">
        <v>619</v>
      </c>
      <c r="D277" s="78">
        <v>517089.06</v>
      </c>
      <c r="E277" s="173">
        <v>354726.04</v>
      </c>
      <c r="F277" s="90">
        <f t="shared" si="4"/>
        <v>162363.02000000002</v>
      </c>
    </row>
    <row r="278" spans="1:6" ht="15.75" x14ac:dyDescent="0.25">
      <c r="A278" s="66" t="s">
        <v>620</v>
      </c>
      <c r="B278" s="67" t="s">
        <v>302</v>
      </c>
      <c r="C278" s="86" t="s">
        <v>621</v>
      </c>
      <c r="D278" s="169">
        <v>85051739.700000003</v>
      </c>
      <c r="E278" s="170">
        <v>36630886.119999997</v>
      </c>
      <c r="F278" s="91">
        <f t="shared" si="4"/>
        <v>48420853.580000006</v>
      </c>
    </row>
    <row r="279" spans="1:6" ht="26.25" x14ac:dyDescent="0.25">
      <c r="A279" s="14" t="s">
        <v>324</v>
      </c>
      <c r="B279" s="70" t="s">
        <v>302</v>
      </c>
      <c r="C279" s="77" t="s">
        <v>622</v>
      </c>
      <c r="D279" s="78">
        <v>315000</v>
      </c>
      <c r="E279" s="173">
        <v>270500</v>
      </c>
      <c r="F279" s="90">
        <f t="shared" si="4"/>
        <v>44500</v>
      </c>
    </row>
    <row r="280" spans="1:6" ht="40.5" customHeight="1" x14ac:dyDescent="0.25">
      <c r="A280" s="14" t="s">
        <v>326</v>
      </c>
      <c r="B280" s="70" t="s">
        <v>302</v>
      </c>
      <c r="C280" s="77" t="s">
        <v>623</v>
      </c>
      <c r="D280" s="78">
        <v>315000</v>
      </c>
      <c r="E280" s="173">
        <v>270500</v>
      </c>
      <c r="F280" s="90">
        <f t="shared" si="4"/>
        <v>44500</v>
      </c>
    </row>
    <row r="281" spans="1:6" ht="15.75" x14ac:dyDescent="0.25">
      <c r="A281" s="14" t="s">
        <v>330</v>
      </c>
      <c r="B281" s="70" t="s">
        <v>302</v>
      </c>
      <c r="C281" s="77" t="s">
        <v>624</v>
      </c>
      <c r="D281" s="78">
        <v>315000</v>
      </c>
      <c r="E281" s="173">
        <v>270500</v>
      </c>
      <c r="F281" s="90">
        <f t="shared" si="4"/>
        <v>44500</v>
      </c>
    </row>
    <row r="282" spans="1:6" ht="26.25" x14ac:dyDescent="0.25">
      <c r="A282" s="14" t="s">
        <v>489</v>
      </c>
      <c r="B282" s="70" t="s">
        <v>302</v>
      </c>
      <c r="C282" s="77" t="s">
        <v>625</v>
      </c>
      <c r="D282" s="78">
        <v>35368400</v>
      </c>
      <c r="E282" s="173">
        <v>676305.45</v>
      </c>
      <c r="F282" s="90">
        <f t="shared" si="4"/>
        <v>34692094.549999997</v>
      </c>
    </row>
    <row r="283" spans="1:6" ht="15.75" x14ac:dyDescent="0.25">
      <c r="A283" s="14" t="s">
        <v>491</v>
      </c>
      <c r="B283" s="70" t="s">
        <v>302</v>
      </c>
      <c r="C283" s="77" t="s">
        <v>626</v>
      </c>
      <c r="D283" s="78">
        <v>35368400</v>
      </c>
      <c r="E283" s="173">
        <v>676305.45</v>
      </c>
      <c r="F283" s="90">
        <f t="shared" si="4"/>
        <v>34692094.549999997</v>
      </c>
    </row>
    <row r="284" spans="1:6" ht="39" x14ac:dyDescent="0.25">
      <c r="A284" s="14" t="s">
        <v>493</v>
      </c>
      <c r="B284" s="70" t="s">
        <v>302</v>
      </c>
      <c r="C284" s="77" t="s">
        <v>627</v>
      </c>
      <c r="D284" s="78">
        <v>35368400</v>
      </c>
      <c r="E284" s="173">
        <v>676305.45</v>
      </c>
      <c r="F284" s="90">
        <f t="shared" si="4"/>
        <v>34692094.549999997</v>
      </c>
    </row>
    <row r="285" spans="1:6" ht="26.25" x14ac:dyDescent="0.25">
      <c r="A285" s="14" t="s">
        <v>440</v>
      </c>
      <c r="B285" s="70" t="s">
        <v>302</v>
      </c>
      <c r="C285" s="77" t="s">
        <v>628</v>
      </c>
      <c r="D285" s="78">
        <v>49368339.700000003</v>
      </c>
      <c r="E285" s="173">
        <v>35684080.670000002</v>
      </c>
      <c r="F285" s="90">
        <f t="shared" si="4"/>
        <v>13684259.030000001</v>
      </c>
    </row>
    <row r="286" spans="1:6" ht="15.75" x14ac:dyDescent="0.25">
      <c r="A286" s="14" t="s">
        <v>442</v>
      </c>
      <c r="B286" s="70" t="s">
        <v>302</v>
      </c>
      <c r="C286" s="77" t="s">
        <v>629</v>
      </c>
      <c r="D286" s="78">
        <v>48851250.640000001</v>
      </c>
      <c r="E286" s="173">
        <v>35329354.630000003</v>
      </c>
      <c r="F286" s="90">
        <f t="shared" si="4"/>
        <v>13521896.009999998</v>
      </c>
    </row>
    <row r="287" spans="1:6" ht="51.75" x14ac:dyDescent="0.25">
      <c r="A287" s="14" t="s">
        <v>497</v>
      </c>
      <c r="B287" s="70" t="s">
        <v>302</v>
      </c>
      <c r="C287" s="77" t="s">
        <v>630</v>
      </c>
      <c r="D287" s="78">
        <v>45398150.950000003</v>
      </c>
      <c r="E287" s="173">
        <v>32575043.48</v>
      </c>
      <c r="F287" s="90">
        <f t="shared" si="4"/>
        <v>12823107.470000003</v>
      </c>
    </row>
    <row r="288" spans="1:6" ht="15.75" x14ac:dyDescent="0.25">
      <c r="A288" s="14" t="s">
        <v>444</v>
      </c>
      <c r="B288" s="70" t="s">
        <v>302</v>
      </c>
      <c r="C288" s="77" t="s">
        <v>631</v>
      </c>
      <c r="D288" s="78">
        <v>3453099.69</v>
      </c>
      <c r="E288" s="173">
        <v>2754311.15</v>
      </c>
      <c r="F288" s="90">
        <f t="shared" si="4"/>
        <v>698788.54</v>
      </c>
    </row>
    <row r="289" spans="1:6" ht="39" x14ac:dyDescent="0.25">
      <c r="A289" s="14" t="s">
        <v>548</v>
      </c>
      <c r="B289" s="70" t="s">
        <v>302</v>
      </c>
      <c r="C289" s="77" t="s">
        <v>632</v>
      </c>
      <c r="D289" s="78">
        <v>517089.06</v>
      </c>
      <c r="E289" s="173">
        <v>354726.04</v>
      </c>
      <c r="F289" s="90">
        <f t="shared" si="4"/>
        <v>162363.02000000002</v>
      </c>
    </row>
    <row r="290" spans="1:6" ht="26.25" x14ac:dyDescent="0.25">
      <c r="A290" s="14" t="s">
        <v>550</v>
      </c>
      <c r="B290" s="70" t="s">
        <v>302</v>
      </c>
      <c r="C290" s="77" t="s">
        <v>633</v>
      </c>
      <c r="D290" s="78">
        <v>517089.06</v>
      </c>
      <c r="E290" s="173">
        <v>354726.04</v>
      </c>
      <c r="F290" s="90">
        <f t="shared" si="4"/>
        <v>162363.02000000002</v>
      </c>
    </row>
    <row r="291" spans="1:6" ht="26.25" x14ac:dyDescent="0.25">
      <c r="A291" s="66" t="s">
        <v>634</v>
      </c>
      <c r="B291" s="67" t="s">
        <v>302</v>
      </c>
      <c r="C291" s="86" t="s">
        <v>635</v>
      </c>
      <c r="D291" s="169">
        <v>55000</v>
      </c>
      <c r="E291" s="170">
        <v>3900</v>
      </c>
      <c r="F291" s="91">
        <f t="shared" si="4"/>
        <v>51100</v>
      </c>
    </row>
    <row r="292" spans="1:6" ht="69" customHeight="1" x14ac:dyDescent="0.25">
      <c r="A292" s="14" t="s">
        <v>306</v>
      </c>
      <c r="B292" s="70" t="s">
        <v>302</v>
      </c>
      <c r="C292" s="77" t="s">
        <v>636</v>
      </c>
      <c r="D292" s="78">
        <v>55000</v>
      </c>
      <c r="E292" s="173">
        <v>3900</v>
      </c>
      <c r="F292" s="90">
        <f t="shared" si="4"/>
        <v>51100</v>
      </c>
    </row>
    <row r="293" spans="1:6" ht="26.25" x14ac:dyDescent="0.25">
      <c r="A293" s="14" t="s">
        <v>316</v>
      </c>
      <c r="B293" s="70" t="s">
        <v>302</v>
      </c>
      <c r="C293" s="77" t="s">
        <v>637</v>
      </c>
      <c r="D293" s="78">
        <v>55000</v>
      </c>
      <c r="E293" s="173">
        <v>3900</v>
      </c>
      <c r="F293" s="90">
        <f t="shared" si="4"/>
        <v>51100</v>
      </c>
    </row>
    <row r="294" spans="1:6" ht="51.75" x14ac:dyDescent="0.25">
      <c r="A294" s="14" t="s">
        <v>412</v>
      </c>
      <c r="B294" s="70" t="s">
        <v>302</v>
      </c>
      <c r="C294" s="77" t="s">
        <v>638</v>
      </c>
      <c r="D294" s="78">
        <v>55000</v>
      </c>
      <c r="E294" s="173">
        <v>3900</v>
      </c>
      <c r="F294" s="90">
        <f t="shared" si="4"/>
        <v>51100</v>
      </c>
    </row>
    <row r="295" spans="1:6" ht="15.75" x14ac:dyDescent="0.25">
      <c r="A295" s="66" t="s">
        <v>639</v>
      </c>
      <c r="B295" s="67" t="s">
        <v>302</v>
      </c>
      <c r="C295" s="86" t="s">
        <v>640</v>
      </c>
      <c r="D295" s="169">
        <v>15189594.9</v>
      </c>
      <c r="E295" s="170">
        <v>9268006.5700000003</v>
      </c>
      <c r="F295" s="91">
        <f t="shared" si="4"/>
        <v>5921588.3300000001</v>
      </c>
    </row>
    <row r="296" spans="1:6" ht="64.5" x14ac:dyDescent="0.25">
      <c r="A296" s="14" t="s">
        <v>306</v>
      </c>
      <c r="B296" s="70" t="s">
        <v>302</v>
      </c>
      <c r="C296" s="77" t="s">
        <v>641</v>
      </c>
      <c r="D296" s="78">
        <v>5000</v>
      </c>
      <c r="E296" s="173" t="s">
        <v>43</v>
      </c>
      <c r="F296" s="90">
        <f t="shared" si="4"/>
        <v>5000</v>
      </c>
    </row>
    <row r="297" spans="1:6" ht="26.25" x14ac:dyDescent="0.25">
      <c r="A297" s="14" t="s">
        <v>316</v>
      </c>
      <c r="B297" s="70" t="s">
        <v>302</v>
      </c>
      <c r="C297" s="77" t="s">
        <v>642</v>
      </c>
      <c r="D297" s="78">
        <v>5000</v>
      </c>
      <c r="E297" s="173" t="s">
        <v>43</v>
      </c>
      <c r="F297" s="90">
        <f t="shared" si="4"/>
        <v>5000</v>
      </c>
    </row>
    <row r="298" spans="1:6" ht="51.75" x14ac:dyDescent="0.25">
      <c r="A298" s="14" t="s">
        <v>412</v>
      </c>
      <c r="B298" s="70" t="s">
        <v>302</v>
      </c>
      <c r="C298" s="77" t="s">
        <v>643</v>
      </c>
      <c r="D298" s="78">
        <v>5000</v>
      </c>
      <c r="E298" s="173" t="s">
        <v>43</v>
      </c>
      <c r="F298" s="90">
        <f t="shared" si="4"/>
        <v>5000</v>
      </c>
    </row>
    <row r="299" spans="1:6" ht="28.5" customHeight="1" x14ac:dyDescent="0.25">
      <c r="A299" s="14" t="s">
        <v>324</v>
      </c>
      <c r="B299" s="70" t="s">
        <v>302</v>
      </c>
      <c r="C299" s="77" t="s">
        <v>644</v>
      </c>
      <c r="D299" s="78">
        <v>384500</v>
      </c>
      <c r="E299" s="173">
        <v>236507.25</v>
      </c>
      <c r="F299" s="90">
        <f t="shared" si="4"/>
        <v>147992.75</v>
      </c>
    </row>
    <row r="300" spans="1:6" ht="40.5" customHeight="1" x14ac:dyDescent="0.25">
      <c r="A300" s="14" t="s">
        <v>326</v>
      </c>
      <c r="B300" s="70" t="s">
        <v>302</v>
      </c>
      <c r="C300" s="77" t="s">
        <v>645</v>
      </c>
      <c r="D300" s="78">
        <v>384500</v>
      </c>
      <c r="E300" s="173">
        <v>236507.25</v>
      </c>
      <c r="F300" s="90">
        <f t="shared" si="4"/>
        <v>147992.75</v>
      </c>
    </row>
    <row r="301" spans="1:6" ht="15.75" x14ac:dyDescent="0.25">
      <c r="A301" s="14" t="s">
        <v>330</v>
      </c>
      <c r="B301" s="70" t="s">
        <v>302</v>
      </c>
      <c r="C301" s="77" t="s">
        <v>646</v>
      </c>
      <c r="D301" s="78">
        <v>384500</v>
      </c>
      <c r="E301" s="173">
        <v>236507.25</v>
      </c>
      <c r="F301" s="90">
        <f t="shared" si="4"/>
        <v>147992.75</v>
      </c>
    </row>
    <row r="302" spans="1:6" ht="15.75" x14ac:dyDescent="0.25">
      <c r="A302" s="14" t="s">
        <v>647</v>
      </c>
      <c r="B302" s="70" t="s">
        <v>302</v>
      </c>
      <c r="C302" s="77" t="s">
        <v>648</v>
      </c>
      <c r="D302" s="78">
        <v>11042394.9</v>
      </c>
      <c r="E302" s="173">
        <v>7695705.5700000003</v>
      </c>
      <c r="F302" s="90">
        <f t="shared" si="4"/>
        <v>3346689.33</v>
      </c>
    </row>
    <row r="303" spans="1:6" ht="26.25" x14ac:dyDescent="0.25">
      <c r="A303" s="14" t="s">
        <v>649</v>
      </c>
      <c r="B303" s="70" t="s">
        <v>302</v>
      </c>
      <c r="C303" s="77" t="s">
        <v>650</v>
      </c>
      <c r="D303" s="78">
        <v>7913682</v>
      </c>
      <c r="E303" s="173">
        <v>5960248.1699999999</v>
      </c>
      <c r="F303" s="90">
        <f t="shared" si="4"/>
        <v>1953433.83</v>
      </c>
    </row>
    <row r="304" spans="1:6" ht="15.75" x14ac:dyDescent="0.25">
      <c r="A304" s="14" t="s">
        <v>651</v>
      </c>
      <c r="B304" s="70" t="s">
        <v>302</v>
      </c>
      <c r="C304" s="77" t="s">
        <v>652</v>
      </c>
      <c r="D304" s="78">
        <v>7913682</v>
      </c>
      <c r="E304" s="173">
        <v>5960248.1699999999</v>
      </c>
      <c r="F304" s="90">
        <f t="shared" si="4"/>
        <v>1953433.83</v>
      </c>
    </row>
    <row r="305" spans="1:6" ht="26.25" x14ac:dyDescent="0.25">
      <c r="A305" s="14" t="s">
        <v>653</v>
      </c>
      <c r="B305" s="70" t="s">
        <v>302</v>
      </c>
      <c r="C305" s="77" t="s">
        <v>654</v>
      </c>
      <c r="D305" s="78">
        <v>2904532.9</v>
      </c>
      <c r="E305" s="173">
        <v>1588857.4</v>
      </c>
      <c r="F305" s="90">
        <f t="shared" si="4"/>
        <v>1315675.5</v>
      </c>
    </row>
    <row r="306" spans="1:6" ht="39" x14ac:dyDescent="0.25">
      <c r="A306" s="14" t="s">
        <v>655</v>
      </c>
      <c r="B306" s="70" t="s">
        <v>302</v>
      </c>
      <c r="C306" s="77" t="s">
        <v>656</v>
      </c>
      <c r="D306" s="78">
        <v>2146498</v>
      </c>
      <c r="E306" s="173">
        <v>830822.5</v>
      </c>
      <c r="F306" s="90">
        <f t="shared" si="4"/>
        <v>1315675.5</v>
      </c>
    </row>
    <row r="307" spans="1:6" ht="15.75" x14ac:dyDescent="0.25">
      <c r="A307" s="14" t="s">
        <v>657</v>
      </c>
      <c r="B307" s="70" t="s">
        <v>302</v>
      </c>
      <c r="C307" s="77" t="s">
        <v>658</v>
      </c>
      <c r="D307" s="78">
        <v>758034.9</v>
      </c>
      <c r="E307" s="173">
        <v>758034.9</v>
      </c>
      <c r="F307" s="90" t="str">
        <f t="shared" si="4"/>
        <v>-</v>
      </c>
    </row>
    <row r="308" spans="1:6" ht="15.75" x14ac:dyDescent="0.25">
      <c r="A308" s="14" t="s">
        <v>659</v>
      </c>
      <c r="B308" s="70" t="s">
        <v>302</v>
      </c>
      <c r="C308" s="77" t="s">
        <v>660</v>
      </c>
      <c r="D308" s="78">
        <v>224000</v>
      </c>
      <c r="E308" s="173">
        <v>146600</v>
      </c>
      <c r="F308" s="90">
        <f t="shared" si="4"/>
        <v>77400</v>
      </c>
    </row>
    <row r="309" spans="1:6" ht="26.25" x14ac:dyDescent="0.25">
      <c r="A309" s="14" t="s">
        <v>489</v>
      </c>
      <c r="B309" s="70" t="s">
        <v>302</v>
      </c>
      <c r="C309" s="77" t="s">
        <v>661</v>
      </c>
      <c r="D309" s="78">
        <v>1134500</v>
      </c>
      <c r="E309" s="173">
        <v>812393.75</v>
      </c>
      <c r="F309" s="90">
        <f t="shared" si="4"/>
        <v>322106.25</v>
      </c>
    </row>
    <row r="310" spans="1:6" ht="15.75" x14ac:dyDescent="0.25">
      <c r="A310" s="14" t="s">
        <v>491</v>
      </c>
      <c r="B310" s="70" t="s">
        <v>302</v>
      </c>
      <c r="C310" s="77" t="s">
        <v>662</v>
      </c>
      <c r="D310" s="78">
        <v>1134500</v>
      </c>
      <c r="E310" s="173">
        <v>812393.75</v>
      </c>
      <c r="F310" s="90">
        <f t="shared" si="4"/>
        <v>322106.25</v>
      </c>
    </row>
    <row r="311" spans="1:6" ht="39" x14ac:dyDescent="0.25">
      <c r="A311" s="14" t="s">
        <v>663</v>
      </c>
      <c r="B311" s="70" t="s">
        <v>302</v>
      </c>
      <c r="C311" s="77" t="s">
        <v>664</v>
      </c>
      <c r="D311" s="78">
        <v>1134500</v>
      </c>
      <c r="E311" s="173">
        <v>812393.75</v>
      </c>
      <c r="F311" s="90">
        <f t="shared" si="4"/>
        <v>322106.25</v>
      </c>
    </row>
    <row r="312" spans="1:6" ht="26.25" x14ac:dyDescent="0.25">
      <c r="A312" s="14" t="s">
        <v>440</v>
      </c>
      <c r="B312" s="70" t="s">
        <v>302</v>
      </c>
      <c r="C312" s="77" t="s">
        <v>665</v>
      </c>
      <c r="D312" s="78">
        <v>2623200</v>
      </c>
      <c r="E312" s="173">
        <v>523400</v>
      </c>
      <c r="F312" s="90">
        <f t="shared" si="4"/>
        <v>2099800</v>
      </c>
    </row>
    <row r="313" spans="1:6" ht="15.75" x14ac:dyDescent="0.25">
      <c r="A313" s="14" t="s">
        <v>442</v>
      </c>
      <c r="B313" s="70" t="s">
        <v>302</v>
      </c>
      <c r="C313" s="77" t="s">
        <v>666</v>
      </c>
      <c r="D313" s="78">
        <v>2623200</v>
      </c>
      <c r="E313" s="173">
        <v>523400</v>
      </c>
      <c r="F313" s="90">
        <f t="shared" si="4"/>
        <v>2099800</v>
      </c>
    </row>
    <row r="314" spans="1:6" ht="15.75" x14ac:dyDescent="0.25">
      <c r="A314" s="14" t="s">
        <v>444</v>
      </c>
      <c r="B314" s="70" t="s">
        <v>302</v>
      </c>
      <c r="C314" s="77" t="s">
        <v>667</v>
      </c>
      <c r="D314" s="78">
        <v>2623200</v>
      </c>
      <c r="E314" s="173">
        <v>523400</v>
      </c>
      <c r="F314" s="90">
        <f t="shared" si="4"/>
        <v>2099800</v>
      </c>
    </row>
    <row r="315" spans="1:6" ht="15.75" x14ac:dyDescent="0.25">
      <c r="A315" s="66" t="s">
        <v>668</v>
      </c>
      <c r="B315" s="67" t="s">
        <v>302</v>
      </c>
      <c r="C315" s="86" t="s">
        <v>669</v>
      </c>
      <c r="D315" s="169">
        <v>7913862</v>
      </c>
      <c r="E315" s="170">
        <v>5960248.1699999999</v>
      </c>
      <c r="F315" s="91">
        <f t="shared" si="4"/>
        <v>1953613.83</v>
      </c>
    </row>
    <row r="316" spans="1:6" ht="15.75" x14ac:dyDescent="0.25">
      <c r="A316" s="14" t="s">
        <v>647</v>
      </c>
      <c r="B316" s="70" t="s">
        <v>302</v>
      </c>
      <c r="C316" s="77" t="s">
        <v>670</v>
      </c>
      <c r="D316" s="78">
        <v>7913862</v>
      </c>
      <c r="E316" s="173">
        <v>5960248.1699999999</v>
      </c>
      <c r="F316" s="90">
        <f t="shared" si="4"/>
        <v>1953613.83</v>
      </c>
    </row>
    <row r="317" spans="1:6" ht="26.25" x14ac:dyDescent="0.25">
      <c r="A317" s="14" t="s">
        <v>649</v>
      </c>
      <c r="B317" s="70" t="s">
        <v>302</v>
      </c>
      <c r="C317" s="77" t="s">
        <v>671</v>
      </c>
      <c r="D317" s="78">
        <v>7913862</v>
      </c>
      <c r="E317" s="173">
        <v>5960248.1699999999</v>
      </c>
      <c r="F317" s="90">
        <f t="shared" si="4"/>
        <v>1953613.83</v>
      </c>
    </row>
    <row r="318" spans="1:6" ht="15.75" x14ac:dyDescent="0.25">
      <c r="A318" s="14" t="s">
        <v>651</v>
      </c>
      <c r="B318" s="70" t="s">
        <v>302</v>
      </c>
      <c r="C318" s="77" t="s">
        <v>672</v>
      </c>
      <c r="D318" s="78">
        <v>7913862</v>
      </c>
      <c r="E318" s="173">
        <v>5960248.1699999999</v>
      </c>
      <c r="F318" s="90">
        <f t="shared" si="4"/>
        <v>1953613.83</v>
      </c>
    </row>
    <row r="319" spans="1:6" ht="15.75" x14ac:dyDescent="0.25">
      <c r="A319" s="66" t="s">
        <v>673</v>
      </c>
      <c r="B319" s="67" t="s">
        <v>302</v>
      </c>
      <c r="C319" s="86" t="s">
        <v>674</v>
      </c>
      <c r="D319" s="169">
        <v>1721498</v>
      </c>
      <c r="E319" s="170">
        <v>653371.19999999995</v>
      </c>
      <c r="F319" s="91">
        <f t="shared" si="4"/>
        <v>1068126.8</v>
      </c>
    </row>
    <row r="320" spans="1:6" ht="15.75" x14ac:dyDescent="0.25">
      <c r="A320" s="14" t="s">
        <v>647</v>
      </c>
      <c r="B320" s="70" t="s">
        <v>302</v>
      </c>
      <c r="C320" s="77" t="s">
        <v>675</v>
      </c>
      <c r="D320" s="83">
        <v>1721498</v>
      </c>
      <c r="E320" s="173">
        <v>653371.19999999995</v>
      </c>
      <c r="F320" s="90">
        <f t="shared" si="4"/>
        <v>1068126.8</v>
      </c>
    </row>
    <row r="321" spans="1:6" ht="26.25" x14ac:dyDescent="0.25">
      <c r="A321" s="14" t="s">
        <v>653</v>
      </c>
      <c r="B321" s="70" t="s">
        <v>302</v>
      </c>
      <c r="C321" s="77" t="s">
        <v>676</v>
      </c>
      <c r="D321" s="83">
        <v>1721498</v>
      </c>
      <c r="E321" s="173">
        <v>653371.19999999995</v>
      </c>
      <c r="F321" s="90">
        <f t="shared" si="4"/>
        <v>1068126.8</v>
      </c>
    </row>
    <row r="322" spans="1:6" ht="39" x14ac:dyDescent="0.25">
      <c r="A322" s="14" t="s">
        <v>655</v>
      </c>
      <c r="B322" s="70" t="s">
        <v>302</v>
      </c>
      <c r="C322" s="77" t="s">
        <v>677</v>
      </c>
      <c r="D322" s="78">
        <v>1721498</v>
      </c>
      <c r="E322" s="173">
        <v>653371.19999999995</v>
      </c>
      <c r="F322" s="90">
        <f t="shared" si="4"/>
        <v>1068126.8</v>
      </c>
    </row>
    <row r="323" spans="1:6" ht="15.75" x14ac:dyDescent="0.25">
      <c r="A323" s="66" t="s">
        <v>678</v>
      </c>
      <c r="B323" s="67" t="s">
        <v>302</v>
      </c>
      <c r="C323" s="86" t="s">
        <v>679</v>
      </c>
      <c r="D323" s="169">
        <v>4385734.9000000004</v>
      </c>
      <c r="E323" s="170">
        <v>2073828.65</v>
      </c>
      <c r="F323" s="91">
        <f t="shared" si="4"/>
        <v>2311906.2500000005</v>
      </c>
    </row>
    <row r="324" spans="1:6" ht="20.25" customHeight="1" x14ac:dyDescent="0.25">
      <c r="A324" s="104" t="s">
        <v>647</v>
      </c>
      <c r="B324" s="105" t="s">
        <v>302</v>
      </c>
      <c r="C324" s="77" t="s">
        <v>943</v>
      </c>
      <c r="D324" s="83">
        <v>758034.9</v>
      </c>
      <c r="E324" s="174">
        <v>758034.9</v>
      </c>
      <c r="F324" s="90" t="str">
        <f t="shared" si="4"/>
        <v>-</v>
      </c>
    </row>
    <row r="325" spans="1:6" ht="33" customHeight="1" x14ac:dyDescent="0.25">
      <c r="A325" s="104" t="s">
        <v>653</v>
      </c>
      <c r="B325" s="105" t="s">
        <v>302</v>
      </c>
      <c r="C325" s="77" t="s">
        <v>944</v>
      </c>
      <c r="D325" s="83">
        <v>758034.9</v>
      </c>
      <c r="E325" s="174">
        <v>758034.9</v>
      </c>
      <c r="F325" s="90" t="str">
        <f t="shared" si="4"/>
        <v>-</v>
      </c>
    </row>
    <row r="326" spans="1:6" ht="15.75" x14ac:dyDescent="0.25">
      <c r="A326" s="104" t="s">
        <v>657</v>
      </c>
      <c r="B326" s="105" t="s">
        <v>302</v>
      </c>
      <c r="C326" s="77" t="s">
        <v>945</v>
      </c>
      <c r="D326" s="83">
        <v>758034.9</v>
      </c>
      <c r="E326" s="174">
        <v>758034.9</v>
      </c>
      <c r="F326" s="90" t="str">
        <f t="shared" si="4"/>
        <v>-</v>
      </c>
    </row>
    <row r="327" spans="1:6" ht="26.25" x14ac:dyDescent="0.25">
      <c r="A327" s="14" t="s">
        <v>489</v>
      </c>
      <c r="B327" s="70" t="s">
        <v>302</v>
      </c>
      <c r="C327" s="77" t="s">
        <v>680</v>
      </c>
      <c r="D327" s="78">
        <v>1134500</v>
      </c>
      <c r="E327" s="173">
        <v>812393.75</v>
      </c>
      <c r="F327" s="90">
        <f t="shared" si="4"/>
        <v>322106.25</v>
      </c>
    </row>
    <row r="328" spans="1:6" ht="15.75" x14ac:dyDescent="0.25">
      <c r="A328" s="14" t="s">
        <v>491</v>
      </c>
      <c r="B328" s="70" t="s">
        <v>302</v>
      </c>
      <c r="C328" s="77" t="s">
        <v>681</v>
      </c>
      <c r="D328" s="78">
        <v>1134500</v>
      </c>
      <c r="E328" s="173">
        <v>812393.75</v>
      </c>
      <c r="F328" s="90">
        <f t="shared" si="4"/>
        <v>322106.25</v>
      </c>
    </row>
    <row r="329" spans="1:6" ht="39" x14ac:dyDescent="0.25">
      <c r="A329" s="14" t="s">
        <v>663</v>
      </c>
      <c r="B329" s="70" t="s">
        <v>302</v>
      </c>
      <c r="C329" s="77" t="s">
        <v>682</v>
      </c>
      <c r="D329" s="78">
        <v>1134500</v>
      </c>
      <c r="E329" s="173">
        <v>812393.75</v>
      </c>
      <c r="F329" s="90">
        <f t="shared" si="4"/>
        <v>322106.25</v>
      </c>
    </row>
    <row r="330" spans="1:6" ht="26.25" x14ac:dyDescent="0.25">
      <c r="A330" s="14" t="s">
        <v>440</v>
      </c>
      <c r="B330" s="70" t="s">
        <v>302</v>
      </c>
      <c r="C330" s="77" t="s">
        <v>683</v>
      </c>
      <c r="D330" s="78">
        <v>2493200</v>
      </c>
      <c r="E330" s="173">
        <v>503400</v>
      </c>
      <c r="F330" s="90">
        <f t="shared" si="4"/>
        <v>1989800</v>
      </c>
    </row>
    <row r="331" spans="1:6" ht="15.75" x14ac:dyDescent="0.25">
      <c r="A331" s="14" t="s">
        <v>442</v>
      </c>
      <c r="B331" s="70" t="s">
        <v>302</v>
      </c>
      <c r="C331" s="77" t="s">
        <v>684</v>
      </c>
      <c r="D331" s="78">
        <v>2493200</v>
      </c>
      <c r="E331" s="173">
        <v>503400</v>
      </c>
      <c r="F331" s="90">
        <f t="shared" si="4"/>
        <v>1989800</v>
      </c>
    </row>
    <row r="332" spans="1:6" ht="15.75" x14ac:dyDescent="0.25">
      <c r="A332" s="14" t="s">
        <v>444</v>
      </c>
      <c r="B332" s="70" t="s">
        <v>302</v>
      </c>
      <c r="C332" s="77" t="s">
        <v>685</v>
      </c>
      <c r="D332" s="78">
        <v>2493200</v>
      </c>
      <c r="E332" s="173">
        <v>503400</v>
      </c>
      <c r="F332" s="90">
        <f t="shared" si="4"/>
        <v>1989800</v>
      </c>
    </row>
    <row r="333" spans="1:6" ht="15.75" x14ac:dyDescent="0.25">
      <c r="A333" s="66" t="s">
        <v>686</v>
      </c>
      <c r="B333" s="67" t="s">
        <v>302</v>
      </c>
      <c r="C333" s="86" t="s">
        <v>687</v>
      </c>
      <c r="D333" s="169">
        <v>1168500</v>
      </c>
      <c r="E333" s="170">
        <v>580558.55000000005</v>
      </c>
      <c r="F333" s="91">
        <f t="shared" si="4"/>
        <v>587941.44999999995</v>
      </c>
    </row>
    <row r="334" spans="1:6" ht="64.5" x14ac:dyDescent="0.25">
      <c r="A334" s="14" t="s">
        <v>306</v>
      </c>
      <c r="B334" s="70" t="s">
        <v>302</v>
      </c>
      <c r="C334" s="77" t="s">
        <v>688</v>
      </c>
      <c r="D334" s="78">
        <v>5000</v>
      </c>
      <c r="E334" s="173" t="s">
        <v>43</v>
      </c>
      <c r="F334" s="90">
        <f t="shared" si="4"/>
        <v>5000</v>
      </c>
    </row>
    <row r="335" spans="1:6" ht="26.25" x14ac:dyDescent="0.25">
      <c r="A335" s="14" t="s">
        <v>316</v>
      </c>
      <c r="B335" s="70" t="s">
        <v>302</v>
      </c>
      <c r="C335" s="77" t="s">
        <v>689</v>
      </c>
      <c r="D335" s="78">
        <v>5000</v>
      </c>
      <c r="E335" s="173" t="s">
        <v>43</v>
      </c>
      <c r="F335" s="90">
        <f t="shared" si="4"/>
        <v>5000</v>
      </c>
    </row>
    <row r="336" spans="1:6" ht="51.75" x14ac:dyDescent="0.25">
      <c r="A336" s="14" t="s">
        <v>412</v>
      </c>
      <c r="B336" s="70" t="s">
        <v>302</v>
      </c>
      <c r="C336" s="77" t="s">
        <v>690</v>
      </c>
      <c r="D336" s="78">
        <v>5000</v>
      </c>
      <c r="E336" s="173" t="s">
        <v>43</v>
      </c>
      <c r="F336" s="90">
        <f t="shared" si="4"/>
        <v>5000</v>
      </c>
    </row>
    <row r="337" spans="1:6" ht="26.25" x14ac:dyDescent="0.25">
      <c r="A337" s="14" t="s">
        <v>324</v>
      </c>
      <c r="B337" s="70" t="s">
        <v>302</v>
      </c>
      <c r="C337" s="77" t="s">
        <v>691</v>
      </c>
      <c r="D337" s="78">
        <v>384500</v>
      </c>
      <c r="E337" s="173">
        <v>236507.25</v>
      </c>
      <c r="F337" s="90">
        <f t="shared" si="4"/>
        <v>147992.75</v>
      </c>
    </row>
    <row r="338" spans="1:6" ht="40.5" customHeight="1" x14ac:dyDescent="0.25">
      <c r="A338" s="14" t="s">
        <v>326</v>
      </c>
      <c r="B338" s="70" t="s">
        <v>302</v>
      </c>
      <c r="C338" s="77" t="s">
        <v>692</v>
      </c>
      <c r="D338" s="78">
        <v>384500</v>
      </c>
      <c r="E338" s="173">
        <v>236507.25</v>
      </c>
      <c r="F338" s="90">
        <f t="shared" si="4"/>
        <v>147992.75</v>
      </c>
    </row>
    <row r="339" spans="1:6" ht="15.75" x14ac:dyDescent="0.25">
      <c r="A339" s="14" t="s">
        <v>330</v>
      </c>
      <c r="B339" s="70" t="s">
        <v>302</v>
      </c>
      <c r="C339" s="77" t="s">
        <v>693</v>
      </c>
      <c r="D339" s="78">
        <v>384500</v>
      </c>
      <c r="E339" s="173">
        <v>236507.25</v>
      </c>
      <c r="F339" s="90">
        <f t="shared" si="4"/>
        <v>147992.75</v>
      </c>
    </row>
    <row r="340" spans="1:6" ht="15.75" x14ac:dyDescent="0.25">
      <c r="A340" s="14" t="s">
        <v>647</v>
      </c>
      <c r="B340" s="70" t="s">
        <v>302</v>
      </c>
      <c r="C340" s="77" t="s">
        <v>694</v>
      </c>
      <c r="D340" s="78">
        <v>649000</v>
      </c>
      <c r="E340" s="173">
        <v>324051.3</v>
      </c>
      <c r="F340" s="90">
        <f t="shared" si="4"/>
        <v>324948.7</v>
      </c>
    </row>
    <row r="341" spans="1:6" ht="26.25" x14ac:dyDescent="0.25">
      <c r="A341" s="14" t="s">
        <v>653</v>
      </c>
      <c r="B341" s="70" t="s">
        <v>302</v>
      </c>
      <c r="C341" s="77" t="s">
        <v>695</v>
      </c>
      <c r="D341" s="78">
        <v>425000</v>
      </c>
      <c r="E341" s="173">
        <v>177451.3</v>
      </c>
      <c r="F341" s="90">
        <f t="shared" ref="F341:F385" si="5">IF(OR(D341="-",IF(E341="-",0,E341)&gt;=IF(D341="-",0,D341)),"-",IF(D341="-",0,D341)-IF(E341="-",0,E341))</f>
        <v>247548.7</v>
      </c>
    </row>
    <row r="342" spans="1:6" ht="39" x14ac:dyDescent="0.25">
      <c r="A342" s="14" t="s">
        <v>655</v>
      </c>
      <c r="B342" s="70" t="s">
        <v>302</v>
      </c>
      <c r="C342" s="77" t="s">
        <v>696</v>
      </c>
      <c r="D342" s="78">
        <v>425000</v>
      </c>
      <c r="E342" s="173">
        <v>177451.3</v>
      </c>
      <c r="F342" s="90">
        <f t="shared" si="5"/>
        <v>247548.7</v>
      </c>
    </row>
    <row r="343" spans="1:6" ht="15.75" x14ac:dyDescent="0.25">
      <c r="A343" s="14" t="s">
        <v>659</v>
      </c>
      <c r="B343" s="70" t="s">
        <v>302</v>
      </c>
      <c r="C343" s="77" t="s">
        <v>697</v>
      </c>
      <c r="D343" s="78">
        <v>224000</v>
      </c>
      <c r="E343" s="173">
        <v>146600</v>
      </c>
      <c r="F343" s="90">
        <f t="shared" si="5"/>
        <v>77400</v>
      </c>
    </row>
    <row r="344" spans="1:6" ht="26.25" x14ac:dyDescent="0.25">
      <c r="A344" s="14" t="s">
        <v>440</v>
      </c>
      <c r="B344" s="70" t="s">
        <v>302</v>
      </c>
      <c r="C344" s="77" t="s">
        <v>698</v>
      </c>
      <c r="D344" s="78">
        <v>130000</v>
      </c>
      <c r="E344" s="173">
        <v>20000</v>
      </c>
      <c r="F344" s="90">
        <f t="shared" si="5"/>
        <v>110000</v>
      </c>
    </row>
    <row r="345" spans="1:6" ht="15.75" x14ac:dyDescent="0.25">
      <c r="A345" s="14" t="s">
        <v>442</v>
      </c>
      <c r="B345" s="70" t="s">
        <v>302</v>
      </c>
      <c r="C345" s="77" t="s">
        <v>699</v>
      </c>
      <c r="D345" s="78">
        <v>130000</v>
      </c>
      <c r="E345" s="173">
        <v>20000</v>
      </c>
      <c r="F345" s="90">
        <f t="shared" si="5"/>
        <v>110000</v>
      </c>
    </row>
    <row r="346" spans="1:6" ht="15.75" x14ac:dyDescent="0.25">
      <c r="A346" s="14" t="s">
        <v>444</v>
      </c>
      <c r="B346" s="70" t="s">
        <v>302</v>
      </c>
      <c r="C346" s="77" t="s">
        <v>700</v>
      </c>
      <c r="D346" s="78">
        <v>130000</v>
      </c>
      <c r="E346" s="173">
        <v>20000</v>
      </c>
      <c r="F346" s="90">
        <f t="shared" si="5"/>
        <v>110000</v>
      </c>
    </row>
    <row r="347" spans="1:6" ht="15.75" x14ac:dyDescent="0.25">
      <c r="A347" s="66" t="s">
        <v>701</v>
      </c>
      <c r="B347" s="67" t="s">
        <v>302</v>
      </c>
      <c r="C347" s="86" t="s">
        <v>702</v>
      </c>
      <c r="D347" s="169">
        <v>1105528</v>
      </c>
      <c r="E347" s="170">
        <v>854217.04</v>
      </c>
      <c r="F347" s="91">
        <f t="shared" si="5"/>
        <v>251310.95999999996</v>
      </c>
    </row>
    <row r="348" spans="1:6" ht="64.5" x14ac:dyDescent="0.25">
      <c r="A348" s="14" t="s">
        <v>306</v>
      </c>
      <c r="B348" s="70" t="s">
        <v>302</v>
      </c>
      <c r="C348" s="77" t="s">
        <v>703</v>
      </c>
      <c r="D348" s="78">
        <v>503828.04</v>
      </c>
      <c r="E348" s="173">
        <v>487259.54</v>
      </c>
      <c r="F348" s="90">
        <f t="shared" si="5"/>
        <v>16568.5</v>
      </c>
    </row>
    <row r="349" spans="1:6" ht="15.75" x14ac:dyDescent="0.25">
      <c r="A349" s="7" t="s">
        <v>308</v>
      </c>
      <c r="B349" s="70" t="s">
        <v>302</v>
      </c>
      <c r="C349" s="77" t="s">
        <v>871</v>
      </c>
      <c r="D349" s="78">
        <v>12278.04</v>
      </c>
      <c r="E349" s="173">
        <v>12278.04</v>
      </c>
      <c r="F349" s="90" t="str">
        <f t="shared" si="5"/>
        <v>-</v>
      </c>
    </row>
    <row r="350" spans="1:6" ht="51.75" x14ac:dyDescent="0.25">
      <c r="A350" s="14" t="s">
        <v>412</v>
      </c>
      <c r="B350" s="70" t="s">
        <v>302</v>
      </c>
      <c r="C350" s="77" t="s">
        <v>872</v>
      </c>
      <c r="D350" s="78">
        <v>12278.04</v>
      </c>
      <c r="E350" s="173">
        <v>12278.04</v>
      </c>
      <c r="F350" s="90" t="str">
        <f t="shared" si="5"/>
        <v>-</v>
      </c>
    </row>
    <row r="351" spans="1:6" ht="26.25" x14ac:dyDescent="0.25">
      <c r="A351" s="14" t="s">
        <v>316</v>
      </c>
      <c r="B351" s="70" t="s">
        <v>302</v>
      </c>
      <c r="C351" s="77" t="s">
        <v>704</v>
      </c>
      <c r="D351" s="78">
        <v>491550</v>
      </c>
      <c r="E351" s="173">
        <v>474981.5</v>
      </c>
      <c r="F351" s="90">
        <f t="shared" si="5"/>
        <v>16568.5</v>
      </c>
    </row>
    <row r="352" spans="1:6" ht="51.75" x14ac:dyDescent="0.25">
      <c r="A352" s="14" t="s">
        <v>412</v>
      </c>
      <c r="B352" s="70" t="s">
        <v>302</v>
      </c>
      <c r="C352" s="77" t="s">
        <v>705</v>
      </c>
      <c r="D352" s="78">
        <v>491550</v>
      </c>
      <c r="E352" s="173">
        <v>474981.5</v>
      </c>
      <c r="F352" s="90">
        <f t="shared" si="5"/>
        <v>16568.5</v>
      </c>
    </row>
    <row r="353" spans="1:6" ht="26.25" x14ac:dyDescent="0.25">
      <c r="A353" s="14" t="s">
        <v>324</v>
      </c>
      <c r="B353" s="70" t="s">
        <v>302</v>
      </c>
      <c r="C353" s="77" t="s">
        <v>706</v>
      </c>
      <c r="D353" s="78">
        <v>505649.96</v>
      </c>
      <c r="E353" s="173">
        <v>339899.5</v>
      </c>
      <c r="F353" s="90">
        <f t="shared" si="5"/>
        <v>165750.46000000002</v>
      </c>
    </row>
    <row r="354" spans="1:6" ht="41.25" customHeight="1" x14ac:dyDescent="0.25">
      <c r="A354" s="14" t="s">
        <v>326</v>
      </c>
      <c r="B354" s="70" t="s">
        <v>302</v>
      </c>
      <c r="C354" s="77" t="s">
        <v>707</v>
      </c>
      <c r="D354" s="78">
        <v>505649.96</v>
      </c>
      <c r="E354" s="173">
        <v>339899.5</v>
      </c>
      <c r="F354" s="90">
        <f t="shared" si="5"/>
        <v>165750.46000000002</v>
      </c>
    </row>
    <row r="355" spans="1:6" ht="15.75" x14ac:dyDescent="0.25">
      <c r="A355" s="14" t="s">
        <v>330</v>
      </c>
      <c r="B355" s="70" t="s">
        <v>302</v>
      </c>
      <c r="C355" s="77" t="s">
        <v>708</v>
      </c>
      <c r="D355" s="78">
        <v>505649.96</v>
      </c>
      <c r="E355" s="173">
        <v>339899.5</v>
      </c>
      <c r="F355" s="90">
        <f t="shared" si="5"/>
        <v>165750.46000000002</v>
      </c>
    </row>
    <row r="356" spans="1:6" ht="15.75" x14ac:dyDescent="0.25">
      <c r="A356" s="14" t="s">
        <v>647</v>
      </c>
      <c r="B356" s="70" t="s">
        <v>302</v>
      </c>
      <c r="C356" s="77" t="s">
        <v>867</v>
      </c>
      <c r="D356" s="78">
        <v>40050</v>
      </c>
      <c r="E356" s="173">
        <v>27058</v>
      </c>
      <c r="F356" s="90">
        <f t="shared" si="5"/>
        <v>12992</v>
      </c>
    </row>
    <row r="357" spans="1:6" ht="22.5" customHeight="1" x14ac:dyDescent="0.25">
      <c r="A357" s="14" t="s">
        <v>874</v>
      </c>
      <c r="B357" s="70" t="s">
        <v>302</v>
      </c>
      <c r="C357" s="77" t="s">
        <v>868</v>
      </c>
      <c r="D357" s="78">
        <v>40050</v>
      </c>
      <c r="E357" s="173">
        <v>27058</v>
      </c>
      <c r="F357" s="90">
        <f t="shared" si="5"/>
        <v>12992</v>
      </c>
    </row>
    <row r="358" spans="1:6" ht="26.25" x14ac:dyDescent="0.25">
      <c r="A358" s="14" t="s">
        <v>440</v>
      </c>
      <c r="B358" s="70" t="s">
        <v>302</v>
      </c>
      <c r="C358" s="77" t="s">
        <v>709</v>
      </c>
      <c r="D358" s="78">
        <v>56000</v>
      </c>
      <c r="E358" s="173" t="s">
        <v>43</v>
      </c>
      <c r="F358" s="90">
        <f t="shared" si="5"/>
        <v>56000</v>
      </c>
    </row>
    <row r="359" spans="1:6" ht="39" x14ac:dyDescent="0.25">
      <c r="A359" s="14" t="s">
        <v>548</v>
      </c>
      <c r="B359" s="70" t="s">
        <v>302</v>
      </c>
      <c r="C359" s="77" t="s">
        <v>710</v>
      </c>
      <c r="D359" s="78">
        <v>56000</v>
      </c>
      <c r="E359" s="173" t="s">
        <v>43</v>
      </c>
      <c r="F359" s="90">
        <f t="shared" si="5"/>
        <v>56000</v>
      </c>
    </row>
    <row r="360" spans="1:6" ht="26.25" x14ac:dyDescent="0.25">
      <c r="A360" s="14" t="s">
        <v>550</v>
      </c>
      <c r="B360" s="70" t="s">
        <v>302</v>
      </c>
      <c r="C360" s="77" t="s">
        <v>711</v>
      </c>
      <c r="D360" s="78">
        <v>56000</v>
      </c>
      <c r="E360" s="173" t="s">
        <v>43</v>
      </c>
      <c r="F360" s="90">
        <f t="shared" si="5"/>
        <v>56000</v>
      </c>
    </row>
    <row r="361" spans="1:6" ht="15.75" x14ac:dyDescent="0.25">
      <c r="A361" s="66" t="s">
        <v>712</v>
      </c>
      <c r="B361" s="67" t="s">
        <v>302</v>
      </c>
      <c r="C361" s="86" t="s">
        <v>713</v>
      </c>
      <c r="D361" s="169">
        <v>605528</v>
      </c>
      <c r="E361" s="170">
        <v>374185.54</v>
      </c>
      <c r="F361" s="91">
        <f t="shared" si="5"/>
        <v>231342.46000000002</v>
      </c>
    </row>
    <row r="362" spans="1:6" ht="69.75" customHeight="1" x14ac:dyDescent="0.25">
      <c r="A362" s="104" t="s">
        <v>306</v>
      </c>
      <c r="B362" s="105" t="s">
        <v>302</v>
      </c>
      <c r="C362" s="82" t="s">
        <v>903</v>
      </c>
      <c r="D362" s="83">
        <v>12278.04</v>
      </c>
      <c r="E362" s="174">
        <v>12278.04</v>
      </c>
      <c r="F362" s="90" t="str">
        <f t="shared" si="5"/>
        <v>-</v>
      </c>
    </row>
    <row r="363" spans="1:6" ht="29.25" customHeight="1" x14ac:dyDescent="0.25">
      <c r="A363" s="104" t="s">
        <v>316</v>
      </c>
      <c r="B363" s="105" t="s">
        <v>302</v>
      </c>
      <c r="C363" s="82" t="s">
        <v>904</v>
      </c>
      <c r="D363" s="83">
        <v>12278.04</v>
      </c>
      <c r="E363" s="174">
        <v>12278.04</v>
      </c>
      <c r="F363" s="90" t="str">
        <f t="shared" si="5"/>
        <v>-</v>
      </c>
    </row>
    <row r="364" spans="1:6" ht="56.25" customHeight="1" x14ac:dyDescent="0.25">
      <c r="A364" s="104" t="s">
        <v>412</v>
      </c>
      <c r="B364" s="105" t="s">
        <v>302</v>
      </c>
      <c r="C364" s="82" t="s">
        <v>905</v>
      </c>
      <c r="D364" s="83">
        <v>12278.04</v>
      </c>
      <c r="E364" s="174">
        <v>12278.04</v>
      </c>
      <c r="F364" s="90" t="str">
        <f t="shared" si="5"/>
        <v>-</v>
      </c>
    </row>
    <row r="365" spans="1:6" ht="26.25" x14ac:dyDescent="0.25">
      <c r="A365" s="14" t="s">
        <v>324</v>
      </c>
      <c r="B365" s="70" t="s">
        <v>302</v>
      </c>
      <c r="C365" s="77" t="s">
        <v>714</v>
      </c>
      <c r="D365" s="78">
        <v>497199.96</v>
      </c>
      <c r="E365" s="173">
        <v>334849.5</v>
      </c>
      <c r="F365" s="90">
        <f t="shared" si="5"/>
        <v>162350.46000000002</v>
      </c>
    </row>
    <row r="366" spans="1:6" ht="42" customHeight="1" x14ac:dyDescent="0.25">
      <c r="A366" s="14" t="s">
        <v>326</v>
      </c>
      <c r="B366" s="70" t="s">
        <v>302</v>
      </c>
      <c r="C366" s="77" t="s">
        <v>715</v>
      </c>
      <c r="D366" s="78">
        <v>497199.96</v>
      </c>
      <c r="E366" s="173">
        <v>334849.5</v>
      </c>
      <c r="F366" s="90">
        <f t="shared" si="5"/>
        <v>162350.46000000002</v>
      </c>
    </row>
    <row r="367" spans="1:6" ht="15.75" x14ac:dyDescent="0.25">
      <c r="A367" s="14" t="s">
        <v>330</v>
      </c>
      <c r="B367" s="70" t="s">
        <v>302</v>
      </c>
      <c r="C367" s="77" t="s">
        <v>716</v>
      </c>
      <c r="D367" s="78">
        <v>497199.96</v>
      </c>
      <c r="E367" s="173">
        <v>334849.5</v>
      </c>
      <c r="F367" s="90">
        <f t="shared" si="5"/>
        <v>162350.46000000002</v>
      </c>
    </row>
    <row r="368" spans="1:6" ht="15.75" x14ac:dyDescent="0.25">
      <c r="A368" s="14" t="s">
        <v>647</v>
      </c>
      <c r="B368" s="70" t="s">
        <v>302</v>
      </c>
      <c r="C368" s="77" t="s">
        <v>869</v>
      </c>
      <c r="D368" s="173">
        <v>40050</v>
      </c>
      <c r="E368" s="173">
        <v>27058</v>
      </c>
      <c r="F368" s="90">
        <f t="shared" si="5"/>
        <v>12992</v>
      </c>
    </row>
    <row r="369" spans="1:6" ht="27.75" customHeight="1" x14ac:dyDescent="0.25">
      <c r="A369" s="14" t="s">
        <v>873</v>
      </c>
      <c r="B369" s="70" t="s">
        <v>302</v>
      </c>
      <c r="C369" s="77" t="s">
        <v>870</v>
      </c>
      <c r="D369" s="173">
        <v>40050</v>
      </c>
      <c r="E369" s="173">
        <v>27058</v>
      </c>
      <c r="F369" s="90">
        <f t="shared" si="5"/>
        <v>12992</v>
      </c>
    </row>
    <row r="370" spans="1:6" ht="26.25" x14ac:dyDescent="0.25">
      <c r="A370" s="14" t="s">
        <v>440</v>
      </c>
      <c r="B370" s="70" t="s">
        <v>302</v>
      </c>
      <c r="C370" s="77" t="s">
        <v>717</v>
      </c>
      <c r="D370" s="78">
        <v>56000</v>
      </c>
      <c r="E370" s="173" t="s">
        <v>43</v>
      </c>
      <c r="F370" s="90">
        <f t="shared" si="5"/>
        <v>56000</v>
      </c>
    </row>
    <row r="371" spans="1:6" ht="39" x14ac:dyDescent="0.25">
      <c r="A371" s="14" t="s">
        <v>548</v>
      </c>
      <c r="B371" s="70" t="s">
        <v>302</v>
      </c>
      <c r="C371" s="77" t="s">
        <v>718</v>
      </c>
      <c r="D371" s="78">
        <v>56000</v>
      </c>
      <c r="E371" s="173" t="s">
        <v>43</v>
      </c>
      <c r="F371" s="90">
        <f t="shared" si="5"/>
        <v>56000</v>
      </c>
    </row>
    <row r="372" spans="1:6" ht="26.25" x14ac:dyDescent="0.25">
      <c r="A372" s="14" t="s">
        <v>550</v>
      </c>
      <c r="B372" s="70" t="s">
        <v>302</v>
      </c>
      <c r="C372" s="77" t="s">
        <v>719</v>
      </c>
      <c r="D372" s="78">
        <v>56000</v>
      </c>
      <c r="E372" s="173" t="s">
        <v>43</v>
      </c>
      <c r="F372" s="90">
        <f t="shared" si="5"/>
        <v>56000</v>
      </c>
    </row>
    <row r="373" spans="1:6" ht="26.25" x14ac:dyDescent="0.25">
      <c r="A373" s="66" t="s">
        <v>720</v>
      </c>
      <c r="B373" s="67" t="s">
        <v>302</v>
      </c>
      <c r="C373" s="86" t="s">
        <v>721</v>
      </c>
      <c r="D373" s="169">
        <v>500000</v>
      </c>
      <c r="E373" s="170">
        <v>480031.5</v>
      </c>
      <c r="F373" s="91">
        <f t="shared" si="5"/>
        <v>19968.5</v>
      </c>
    </row>
    <row r="374" spans="1:6" ht="64.5" x14ac:dyDescent="0.25">
      <c r="A374" s="14" t="s">
        <v>306</v>
      </c>
      <c r="B374" s="70" t="s">
        <v>302</v>
      </c>
      <c r="C374" s="77" t="s">
        <v>722</v>
      </c>
      <c r="D374" s="78">
        <v>491550</v>
      </c>
      <c r="E374" s="173">
        <v>474981.5</v>
      </c>
      <c r="F374" s="90">
        <f t="shared" si="5"/>
        <v>16568.5</v>
      </c>
    </row>
    <row r="375" spans="1:6" ht="26.25" x14ac:dyDescent="0.25">
      <c r="A375" s="14" t="s">
        <v>316</v>
      </c>
      <c r="B375" s="70" t="s">
        <v>302</v>
      </c>
      <c r="C375" s="77" t="s">
        <v>723</v>
      </c>
      <c r="D375" s="78">
        <v>491550</v>
      </c>
      <c r="E375" s="173">
        <v>474981.5</v>
      </c>
      <c r="F375" s="90">
        <f t="shared" si="5"/>
        <v>16568.5</v>
      </c>
    </row>
    <row r="376" spans="1:6" ht="51.75" x14ac:dyDescent="0.25">
      <c r="A376" s="14" t="s">
        <v>412</v>
      </c>
      <c r="B376" s="70" t="s">
        <v>302</v>
      </c>
      <c r="C376" s="77" t="s">
        <v>724</v>
      </c>
      <c r="D376" s="78">
        <v>491550</v>
      </c>
      <c r="E376" s="173">
        <v>474981.5</v>
      </c>
      <c r="F376" s="90">
        <f t="shared" si="5"/>
        <v>16568.5</v>
      </c>
    </row>
    <row r="377" spans="1:6" ht="35.25" customHeight="1" x14ac:dyDescent="0.25">
      <c r="A377" s="14" t="s">
        <v>324</v>
      </c>
      <c r="B377" s="71" t="s">
        <v>302</v>
      </c>
      <c r="C377" s="77" t="s">
        <v>906</v>
      </c>
      <c r="D377" s="83">
        <v>8450</v>
      </c>
      <c r="E377" s="174">
        <v>5050</v>
      </c>
      <c r="F377" s="90">
        <f t="shared" si="5"/>
        <v>3400</v>
      </c>
    </row>
    <row r="378" spans="1:6" ht="31.5" customHeight="1" x14ac:dyDescent="0.25">
      <c r="A378" s="14" t="s">
        <v>326</v>
      </c>
      <c r="B378" s="71" t="s">
        <v>302</v>
      </c>
      <c r="C378" s="77" t="s">
        <v>907</v>
      </c>
      <c r="D378" s="83">
        <v>8450</v>
      </c>
      <c r="E378" s="174">
        <v>5050</v>
      </c>
      <c r="F378" s="90">
        <f t="shared" si="5"/>
        <v>3400</v>
      </c>
    </row>
    <row r="379" spans="1:6" ht="24" customHeight="1" x14ac:dyDescent="0.25">
      <c r="A379" s="14" t="s">
        <v>330</v>
      </c>
      <c r="B379" s="71" t="s">
        <v>302</v>
      </c>
      <c r="C379" s="77" t="s">
        <v>908</v>
      </c>
      <c r="D379" s="83">
        <v>8450</v>
      </c>
      <c r="E379" s="174">
        <v>5050</v>
      </c>
      <c r="F379" s="90">
        <f t="shared" si="5"/>
        <v>3400</v>
      </c>
    </row>
    <row r="380" spans="1:6" ht="26.25" x14ac:dyDescent="0.25">
      <c r="A380" s="66" t="s">
        <v>725</v>
      </c>
      <c r="B380" s="67" t="s">
        <v>302</v>
      </c>
      <c r="C380" s="86" t="s">
        <v>726</v>
      </c>
      <c r="D380" s="169">
        <v>3059433.4</v>
      </c>
      <c r="E380" s="170">
        <v>2430437.71</v>
      </c>
      <c r="F380" s="91">
        <f t="shared" si="5"/>
        <v>628995.68999999994</v>
      </c>
    </row>
    <row r="381" spans="1:6" ht="26.25" x14ac:dyDescent="0.25">
      <c r="A381" s="14" t="s">
        <v>727</v>
      </c>
      <c r="B381" s="70" t="s">
        <v>302</v>
      </c>
      <c r="C381" s="77" t="s">
        <v>728</v>
      </c>
      <c r="D381" s="78">
        <v>3059433.4</v>
      </c>
      <c r="E381" s="173">
        <v>2430437.71</v>
      </c>
      <c r="F381" s="90">
        <f t="shared" si="5"/>
        <v>628995.68999999994</v>
      </c>
    </row>
    <row r="382" spans="1:6" ht="15.75" x14ac:dyDescent="0.25">
      <c r="A382" s="14" t="s">
        <v>729</v>
      </c>
      <c r="B382" s="70" t="s">
        <v>302</v>
      </c>
      <c r="C382" s="77" t="s">
        <v>730</v>
      </c>
      <c r="D382" s="78">
        <v>3059433.4</v>
      </c>
      <c r="E382" s="173">
        <v>2430437.71</v>
      </c>
      <c r="F382" s="90">
        <f t="shared" si="5"/>
        <v>628995.68999999994</v>
      </c>
    </row>
    <row r="383" spans="1:6" ht="26.25" x14ac:dyDescent="0.25">
      <c r="A383" s="66" t="s">
        <v>731</v>
      </c>
      <c r="B383" s="67" t="s">
        <v>302</v>
      </c>
      <c r="C383" s="86" t="s">
        <v>732</v>
      </c>
      <c r="D383" s="169">
        <v>3059433.4</v>
      </c>
      <c r="E383" s="170">
        <v>2430437.71</v>
      </c>
      <c r="F383" s="91">
        <f t="shared" si="5"/>
        <v>628995.68999999994</v>
      </c>
    </row>
    <row r="384" spans="1:6" ht="26.25" x14ac:dyDescent="0.25">
      <c r="A384" s="14" t="s">
        <v>727</v>
      </c>
      <c r="B384" s="70" t="s">
        <v>302</v>
      </c>
      <c r="C384" s="77" t="s">
        <v>733</v>
      </c>
      <c r="D384" s="78">
        <v>3059433.4</v>
      </c>
      <c r="E384" s="173">
        <v>2430437.71</v>
      </c>
      <c r="F384" s="90">
        <f t="shared" si="5"/>
        <v>628995.68999999994</v>
      </c>
    </row>
    <row r="385" spans="1:6" ht="16.5" thickBot="1" x14ac:dyDescent="0.3">
      <c r="A385" s="14" t="s">
        <v>729</v>
      </c>
      <c r="B385" s="70" t="s">
        <v>302</v>
      </c>
      <c r="C385" s="77" t="s">
        <v>734</v>
      </c>
      <c r="D385" s="78">
        <v>3059433.4</v>
      </c>
      <c r="E385" s="173">
        <v>2430437.71</v>
      </c>
      <c r="F385" s="90">
        <f t="shared" si="5"/>
        <v>628995.68999999994</v>
      </c>
    </row>
    <row r="386" spans="1:6" ht="9" customHeight="1" thickBot="1" x14ac:dyDescent="0.3">
      <c r="A386" s="72"/>
      <c r="B386" s="73"/>
      <c r="C386" s="92"/>
      <c r="D386" s="175"/>
      <c r="E386" s="93"/>
      <c r="F386" s="93"/>
    </row>
    <row r="387" spans="1:6" ht="13.5" customHeight="1" thickBot="1" x14ac:dyDescent="0.3">
      <c r="A387" s="74" t="s">
        <v>735</v>
      </c>
      <c r="B387" s="75" t="s">
        <v>736</v>
      </c>
      <c r="C387" s="94" t="s">
        <v>303</v>
      </c>
      <c r="D387" s="176">
        <f>'Доходы+'!D19-'Расходы+'!D13</f>
        <v>-8197004</v>
      </c>
      <c r="E387" s="176">
        <f>'Доходы+'!E19-'Расходы+'!E13</f>
        <v>2851205.1200000048</v>
      </c>
      <c r="F387" s="95" t="s">
        <v>737</v>
      </c>
    </row>
  </sheetData>
  <mergeCells count="7">
    <mergeCell ref="F4:F9"/>
    <mergeCell ref="C4:C9"/>
    <mergeCell ref="A2:D2"/>
    <mergeCell ref="A4:A11"/>
    <mergeCell ref="B4:B11"/>
    <mergeCell ref="D4:D11"/>
    <mergeCell ref="E4:E9"/>
  </mergeCells>
  <conditionalFormatting sqref="F14 F16:F385">
    <cfRule type="cellIs" priority="4" stopIfTrue="1" operator="equal">
      <formula>0</formula>
    </cfRule>
  </conditionalFormatting>
  <conditionalFormatting sqref="E14 E16">
    <cfRule type="cellIs" priority="1" stopIfTrue="1" operator="equal">
      <formula>0</formula>
    </cfRule>
  </conditionalFormatting>
  <conditionalFormatting sqref="E28:E33">
    <cfRule type="cellIs" priority="2" stopIfTrue="1" operator="equal">
      <formula>0</formula>
    </cfRule>
  </conditionalFormatting>
  <conditionalFormatting sqref="E35">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3" max="6" man="1"/>
    <brk id="3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zoomScale="83" zoomScaleNormal="100" zoomScaleSheetLayoutView="83" workbookViewId="0">
      <selection activeCell="E34" sqref="E34"/>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37" t="s">
        <v>738</v>
      </c>
      <c r="B1" s="137"/>
      <c r="C1" s="137"/>
      <c r="D1" s="137"/>
      <c r="E1" s="137"/>
      <c r="F1" s="137"/>
    </row>
    <row r="2" spans="1:7" ht="13.15" customHeight="1" x14ac:dyDescent="0.25">
      <c r="A2" s="115" t="s">
        <v>739</v>
      </c>
      <c r="B2" s="115"/>
      <c r="C2" s="115"/>
      <c r="D2" s="115"/>
      <c r="E2" s="115"/>
      <c r="F2" s="115"/>
    </row>
    <row r="3" spans="1:7" ht="9" customHeight="1" x14ac:dyDescent="0.2">
      <c r="A3" s="2"/>
      <c r="B3" s="3"/>
      <c r="C3" s="4"/>
      <c r="D3" s="5"/>
      <c r="E3" s="5"/>
      <c r="F3" s="4"/>
    </row>
    <row r="4" spans="1:7" ht="13.9" customHeight="1" thickBot="1" x14ac:dyDescent="0.25">
      <c r="A4" s="26">
        <v>1</v>
      </c>
      <c r="B4" s="27">
        <v>2</v>
      </c>
      <c r="C4" s="28">
        <v>3</v>
      </c>
      <c r="D4" s="29" t="s">
        <v>26</v>
      </c>
      <c r="E4" s="30" t="s">
        <v>27</v>
      </c>
      <c r="F4" s="31" t="s">
        <v>28</v>
      </c>
    </row>
    <row r="5" spans="1:7" ht="4.9000000000000004" customHeight="1" x14ac:dyDescent="0.2">
      <c r="A5" s="138" t="s">
        <v>20</v>
      </c>
      <c r="B5" s="141" t="s">
        <v>21</v>
      </c>
      <c r="C5" s="144" t="s">
        <v>740</v>
      </c>
      <c r="D5" s="147" t="s">
        <v>23</v>
      </c>
      <c r="E5" s="147" t="s">
        <v>24</v>
      </c>
      <c r="F5" s="150" t="s">
        <v>25</v>
      </c>
    </row>
    <row r="6" spans="1:7" ht="6" customHeight="1" x14ac:dyDescent="0.2">
      <c r="A6" s="139"/>
      <c r="B6" s="142"/>
      <c r="C6" s="145"/>
      <c r="D6" s="148"/>
      <c r="E6" s="148"/>
      <c r="F6" s="151"/>
    </row>
    <row r="7" spans="1:7" ht="4.9000000000000004" customHeight="1" x14ac:dyDescent="0.2">
      <c r="A7" s="139"/>
      <c r="B7" s="142"/>
      <c r="C7" s="145"/>
      <c r="D7" s="148"/>
      <c r="E7" s="148"/>
      <c r="F7" s="151"/>
    </row>
    <row r="8" spans="1:7" ht="6" customHeight="1" x14ac:dyDescent="0.2">
      <c r="A8" s="139"/>
      <c r="B8" s="142"/>
      <c r="C8" s="145"/>
      <c r="D8" s="148"/>
      <c r="E8" s="148"/>
      <c r="F8" s="151"/>
    </row>
    <row r="9" spans="1:7" ht="6" customHeight="1" x14ac:dyDescent="0.2">
      <c r="A9" s="139"/>
      <c r="B9" s="142"/>
      <c r="C9" s="145"/>
      <c r="D9" s="148"/>
      <c r="E9" s="148"/>
      <c r="F9" s="151"/>
    </row>
    <row r="10" spans="1:7" ht="18" customHeight="1" x14ac:dyDescent="0.2">
      <c r="A10" s="139"/>
      <c r="B10" s="142"/>
      <c r="C10" s="145"/>
      <c r="D10" s="148"/>
      <c r="E10" s="148"/>
      <c r="F10" s="151"/>
    </row>
    <row r="11" spans="1:7" ht="13.5" customHeight="1" x14ac:dyDescent="0.2">
      <c r="A11" s="140"/>
      <c r="B11" s="143"/>
      <c r="C11" s="146"/>
      <c r="D11" s="149"/>
      <c r="E11" s="149"/>
      <c r="F11" s="152"/>
    </row>
    <row r="12" spans="1:7" ht="13.5" thickBot="1" x14ac:dyDescent="0.25">
      <c r="A12" s="32">
        <v>1</v>
      </c>
      <c r="B12" s="33">
        <v>2</v>
      </c>
      <c r="C12" s="34">
        <v>3</v>
      </c>
      <c r="D12" s="35" t="s">
        <v>26</v>
      </c>
      <c r="E12" s="36" t="s">
        <v>27</v>
      </c>
      <c r="F12" s="37" t="s">
        <v>28</v>
      </c>
    </row>
    <row r="13" spans="1:7" ht="26.25" x14ac:dyDescent="0.25">
      <c r="A13" s="38" t="s">
        <v>741</v>
      </c>
      <c r="B13" s="39" t="s">
        <v>742</v>
      </c>
      <c r="C13" s="96" t="s">
        <v>789</v>
      </c>
      <c r="D13" s="177">
        <f>D15+D24</f>
        <v>8197004</v>
      </c>
      <c r="E13" s="177">
        <f>E24+E15</f>
        <v>-2851205.1200000048</v>
      </c>
      <c r="F13" s="178">
        <f>D13-E13</f>
        <v>11048209.120000005</v>
      </c>
      <c r="G13" s="10"/>
    </row>
    <row r="14" spans="1:7" ht="15.75" x14ac:dyDescent="0.25">
      <c r="A14" s="40" t="s">
        <v>790</v>
      </c>
      <c r="B14" s="41"/>
      <c r="C14" s="97"/>
      <c r="D14" s="97"/>
      <c r="E14" s="179"/>
      <c r="F14" s="180">
        <f>D15-E15</f>
        <v>2252728</v>
      </c>
    </row>
    <row r="15" spans="1:7" ht="26.25" x14ac:dyDescent="0.25">
      <c r="A15" s="42" t="s">
        <v>743</v>
      </c>
      <c r="B15" s="43" t="s">
        <v>744</v>
      </c>
      <c r="C15" s="98" t="s">
        <v>789</v>
      </c>
      <c r="D15" s="181">
        <f>D17</f>
        <v>5199004</v>
      </c>
      <c r="E15" s="181">
        <f>E17</f>
        <v>2946276</v>
      </c>
      <c r="F15" s="182"/>
      <c r="G15" s="10"/>
    </row>
    <row r="16" spans="1:7" ht="15.75" x14ac:dyDescent="0.25">
      <c r="A16" s="44" t="s">
        <v>745</v>
      </c>
      <c r="B16" s="45"/>
      <c r="C16" s="99"/>
      <c r="D16" s="99"/>
      <c r="E16" s="183"/>
      <c r="F16" s="180">
        <f>D17-E17</f>
        <v>2252728</v>
      </c>
    </row>
    <row r="17" spans="1:7" ht="26.25" x14ac:dyDescent="0.25">
      <c r="A17" s="46" t="s">
        <v>791</v>
      </c>
      <c r="B17" s="47" t="s">
        <v>744</v>
      </c>
      <c r="C17" s="100" t="s">
        <v>792</v>
      </c>
      <c r="D17" s="184">
        <f>D18+D20</f>
        <v>5199004</v>
      </c>
      <c r="E17" s="185">
        <f>E18+E20</f>
        <v>2946276</v>
      </c>
      <c r="F17" s="182"/>
      <c r="G17" s="10"/>
    </row>
    <row r="18" spans="1:7" ht="26.25" x14ac:dyDescent="0.25">
      <c r="A18" s="46" t="s">
        <v>793</v>
      </c>
      <c r="B18" s="47" t="s">
        <v>744</v>
      </c>
      <c r="C18" s="100" t="s">
        <v>794</v>
      </c>
      <c r="D18" s="184">
        <f>D19</f>
        <v>23600000</v>
      </c>
      <c r="E18" s="185">
        <v>18000000</v>
      </c>
      <c r="F18" s="186">
        <f>D18-E18</f>
        <v>5600000</v>
      </c>
    </row>
    <row r="19" spans="1:7" ht="39" x14ac:dyDescent="0.25">
      <c r="A19" s="46" t="s">
        <v>795</v>
      </c>
      <c r="B19" s="47" t="s">
        <v>744</v>
      </c>
      <c r="C19" s="100" t="s">
        <v>796</v>
      </c>
      <c r="D19" s="184">
        <v>23600000</v>
      </c>
      <c r="E19" s="185">
        <v>18000000</v>
      </c>
      <c r="F19" s="186">
        <f>D19-E19</f>
        <v>5600000</v>
      </c>
      <c r="G19" s="10"/>
    </row>
    <row r="20" spans="1:7" ht="39" x14ac:dyDescent="0.25">
      <c r="A20" s="46" t="s">
        <v>797</v>
      </c>
      <c r="B20" s="47" t="s">
        <v>744</v>
      </c>
      <c r="C20" s="100" t="s">
        <v>798</v>
      </c>
      <c r="D20" s="184">
        <f>D21</f>
        <v>-18400996</v>
      </c>
      <c r="E20" s="185">
        <f>E21</f>
        <v>-15053724</v>
      </c>
      <c r="F20" s="186">
        <f>D20-E20</f>
        <v>-3347272</v>
      </c>
    </row>
    <row r="21" spans="1:7" ht="39" x14ac:dyDescent="0.25">
      <c r="A21" s="46" t="s">
        <v>799</v>
      </c>
      <c r="B21" s="47" t="s">
        <v>744</v>
      </c>
      <c r="C21" s="100" t="s">
        <v>800</v>
      </c>
      <c r="D21" s="184">
        <v>-18400996</v>
      </c>
      <c r="E21" s="185">
        <v>-15053724</v>
      </c>
      <c r="F21" s="186">
        <f>D21-E21</f>
        <v>-3347272</v>
      </c>
    </row>
    <row r="22" spans="1:7" ht="26.25" x14ac:dyDescent="0.25">
      <c r="A22" s="48" t="s">
        <v>746</v>
      </c>
      <c r="B22" s="49" t="s">
        <v>747</v>
      </c>
      <c r="C22" s="101" t="s">
        <v>789</v>
      </c>
      <c r="D22" s="187" t="s">
        <v>43</v>
      </c>
      <c r="E22" s="188" t="s">
        <v>43</v>
      </c>
      <c r="F22" s="189" t="s">
        <v>43</v>
      </c>
    </row>
    <row r="23" spans="1:7" ht="15.75" x14ac:dyDescent="0.25">
      <c r="A23" s="46" t="s">
        <v>745</v>
      </c>
      <c r="B23" s="50"/>
      <c r="C23" s="102" t="s">
        <v>801</v>
      </c>
      <c r="D23" s="102" t="s">
        <v>801</v>
      </c>
      <c r="E23" s="102" t="s">
        <v>801</v>
      </c>
      <c r="F23" s="190" t="s">
        <v>801</v>
      </c>
    </row>
    <row r="24" spans="1:7" ht="16.5" customHeight="1" x14ac:dyDescent="0.25">
      <c r="A24" s="42" t="s">
        <v>802</v>
      </c>
      <c r="B24" s="43" t="s">
        <v>748</v>
      </c>
      <c r="C24" s="100" t="s">
        <v>803</v>
      </c>
      <c r="D24" s="181">
        <f>D25</f>
        <v>2998000</v>
      </c>
      <c r="E24" s="191">
        <f>E25</f>
        <v>-5797481.1200000048</v>
      </c>
      <c r="F24" s="192">
        <f>D25-E25</f>
        <v>8795481.1200000048</v>
      </c>
    </row>
    <row r="25" spans="1:7" ht="36.75" customHeight="1" x14ac:dyDescent="0.25">
      <c r="A25" s="46" t="s">
        <v>804</v>
      </c>
      <c r="B25" s="47" t="s">
        <v>748</v>
      </c>
      <c r="C25" s="100" t="s">
        <v>803</v>
      </c>
      <c r="D25" s="184">
        <f>D26+D30</f>
        <v>2998000</v>
      </c>
      <c r="E25" s="185">
        <f>E26+E30</f>
        <v>-5797481.1200000048</v>
      </c>
      <c r="F25" s="186">
        <f>D25-E25</f>
        <v>8795481.1200000048</v>
      </c>
    </row>
    <row r="26" spans="1:7" ht="16.5" customHeight="1" x14ac:dyDescent="0.25">
      <c r="A26" s="42" t="s">
        <v>749</v>
      </c>
      <c r="B26" s="43" t="s">
        <v>750</v>
      </c>
      <c r="C26" s="100" t="s">
        <v>805</v>
      </c>
      <c r="D26" s="181">
        <f>D27</f>
        <v>-826651449.25999999</v>
      </c>
      <c r="E26" s="191">
        <f>E27</f>
        <v>-527241027.05000001</v>
      </c>
      <c r="F26" s="193" t="s">
        <v>737</v>
      </c>
    </row>
    <row r="27" spans="1:7" ht="29.25" customHeight="1" x14ac:dyDescent="0.25">
      <c r="A27" s="46" t="s">
        <v>806</v>
      </c>
      <c r="B27" s="47" t="s">
        <v>750</v>
      </c>
      <c r="C27" s="100" t="s">
        <v>807</v>
      </c>
      <c r="D27" s="184">
        <v>-826651449.25999999</v>
      </c>
      <c r="E27" s="185">
        <v>-527241027.05000001</v>
      </c>
      <c r="F27" s="194" t="s">
        <v>737</v>
      </c>
    </row>
    <row r="28" spans="1:7" ht="30" customHeight="1" x14ac:dyDescent="0.25">
      <c r="A28" s="46" t="s">
        <v>808</v>
      </c>
      <c r="B28" s="47" t="s">
        <v>750</v>
      </c>
      <c r="C28" s="100" t="s">
        <v>809</v>
      </c>
      <c r="D28" s="184">
        <f>D27</f>
        <v>-826651449.25999999</v>
      </c>
      <c r="E28" s="185">
        <f>E27</f>
        <v>-527241027.05000001</v>
      </c>
      <c r="F28" s="194" t="s">
        <v>737</v>
      </c>
    </row>
    <row r="29" spans="1:7" ht="35.25" customHeight="1" x14ac:dyDescent="0.25">
      <c r="A29" s="46" t="s">
        <v>810</v>
      </c>
      <c r="B29" s="47" t="s">
        <v>750</v>
      </c>
      <c r="C29" s="100" t="s">
        <v>811</v>
      </c>
      <c r="D29" s="184">
        <f>D28</f>
        <v>-826651449.25999999</v>
      </c>
      <c r="E29" s="185">
        <f>E28</f>
        <v>-527241027.05000001</v>
      </c>
      <c r="F29" s="194" t="s">
        <v>737</v>
      </c>
    </row>
    <row r="30" spans="1:7" ht="17.25" customHeight="1" x14ac:dyDescent="0.25">
      <c r="A30" s="42" t="s">
        <v>751</v>
      </c>
      <c r="B30" s="43" t="s">
        <v>752</v>
      </c>
      <c r="C30" s="100" t="s">
        <v>812</v>
      </c>
      <c r="D30" s="181">
        <f>D31</f>
        <v>829649449.25999999</v>
      </c>
      <c r="E30" s="191">
        <f>E31</f>
        <v>521443545.93000001</v>
      </c>
      <c r="F30" s="193" t="s">
        <v>737</v>
      </c>
    </row>
    <row r="31" spans="1:7" ht="30.75" customHeight="1" x14ac:dyDescent="0.25">
      <c r="A31" s="46" t="s">
        <v>813</v>
      </c>
      <c r="B31" s="47" t="s">
        <v>752</v>
      </c>
      <c r="C31" s="100" t="s">
        <v>814</v>
      </c>
      <c r="D31" s="184">
        <v>829649449.25999999</v>
      </c>
      <c r="E31" s="185">
        <v>521443545.93000001</v>
      </c>
      <c r="F31" s="194" t="s">
        <v>737</v>
      </c>
    </row>
    <row r="32" spans="1:7" ht="33.75" customHeight="1" x14ac:dyDescent="0.25">
      <c r="A32" s="46" t="s">
        <v>815</v>
      </c>
      <c r="B32" s="47" t="s">
        <v>752</v>
      </c>
      <c r="C32" s="100" t="s">
        <v>816</v>
      </c>
      <c r="D32" s="184">
        <f>D31</f>
        <v>829649449.25999999</v>
      </c>
      <c r="E32" s="185">
        <f>E31</f>
        <v>521443545.93000001</v>
      </c>
      <c r="F32" s="194" t="s">
        <v>737</v>
      </c>
    </row>
    <row r="33" spans="1:6" ht="36" customHeight="1" thickBot="1" x14ac:dyDescent="0.3">
      <c r="A33" s="51" t="s">
        <v>817</v>
      </c>
      <c r="B33" s="52" t="s">
        <v>752</v>
      </c>
      <c r="C33" s="103" t="s">
        <v>818</v>
      </c>
      <c r="D33" s="195">
        <f>D32</f>
        <v>829649449.25999999</v>
      </c>
      <c r="E33" s="196">
        <f>E32</f>
        <v>521443545.93000001</v>
      </c>
      <c r="F33" s="197" t="s">
        <v>737</v>
      </c>
    </row>
    <row r="34" spans="1:6" ht="12.75" customHeight="1" x14ac:dyDescent="0.2">
      <c r="F34" s="6"/>
    </row>
    <row r="36" spans="1:6" ht="108.75" customHeight="1" x14ac:dyDescent="0.2">
      <c r="A36" s="113" t="s">
        <v>961</v>
      </c>
      <c r="B36" s="106"/>
      <c r="C36" s="107"/>
      <c r="D36" s="106"/>
      <c r="E36" s="108" t="s">
        <v>962</v>
      </c>
      <c r="F36" s="109"/>
    </row>
    <row r="37" spans="1:6" ht="12.75" customHeight="1" x14ac:dyDescent="0.2">
      <c r="A37" s="106"/>
      <c r="B37" s="106"/>
      <c r="C37" s="110" t="s">
        <v>819</v>
      </c>
      <c r="D37" s="106"/>
      <c r="E37" s="106" t="s">
        <v>820</v>
      </c>
      <c r="F37" s="106"/>
    </row>
    <row r="38" spans="1:6" ht="12.75" customHeight="1" x14ac:dyDescent="0.2">
      <c r="A38" s="106"/>
      <c r="B38" s="106"/>
      <c r="C38" s="110"/>
      <c r="D38" s="106"/>
      <c r="E38" s="106"/>
      <c r="F38" s="106"/>
    </row>
    <row r="39" spans="1:6" ht="12.75" customHeight="1" x14ac:dyDescent="0.2">
      <c r="A39" s="106" t="s">
        <v>972</v>
      </c>
      <c r="B39" s="106"/>
      <c r="C39" s="106"/>
      <c r="D39" s="106"/>
      <c r="E39" s="106"/>
      <c r="F39" s="106"/>
    </row>
    <row r="40" spans="1:6" ht="12.75" customHeight="1" x14ac:dyDescent="0.2">
      <c r="A40" s="106" t="s">
        <v>821</v>
      </c>
      <c r="B40" s="106"/>
      <c r="C40" s="107"/>
      <c r="D40" s="106"/>
      <c r="E40" s="108" t="s">
        <v>973</v>
      </c>
      <c r="F40" s="106"/>
    </row>
    <row r="41" spans="1:6" ht="12.75" customHeight="1" x14ac:dyDescent="0.2">
      <c r="A41" s="106"/>
      <c r="B41" s="106"/>
      <c r="C41" s="110" t="s">
        <v>819</v>
      </c>
      <c r="D41" s="106"/>
      <c r="E41" s="106" t="s">
        <v>820</v>
      </c>
      <c r="F41" s="106"/>
    </row>
    <row r="42" spans="1:6" ht="12.75" customHeight="1" x14ac:dyDescent="0.2">
      <c r="A42" s="106"/>
      <c r="B42" s="106"/>
      <c r="C42" s="106"/>
      <c r="D42" s="106"/>
      <c r="E42" s="106"/>
      <c r="F42" s="106"/>
    </row>
    <row r="43" spans="1:6" ht="14.25" customHeight="1" x14ac:dyDescent="0.2">
      <c r="A43" s="112" t="s">
        <v>963</v>
      </c>
      <c r="B43" s="106"/>
      <c r="C43" s="107"/>
      <c r="D43" s="106"/>
      <c r="E43" s="108" t="s">
        <v>865</v>
      </c>
      <c r="F43" s="106"/>
    </row>
    <row r="44" spans="1:6" ht="12.75" customHeight="1" x14ac:dyDescent="0.2">
      <c r="A44" s="106"/>
      <c r="B44" s="106"/>
      <c r="C44" s="110" t="s">
        <v>819</v>
      </c>
      <c r="D44" s="106"/>
      <c r="E44" s="106" t="s">
        <v>820</v>
      </c>
      <c r="F44" s="106"/>
    </row>
    <row r="45" spans="1:6" ht="12.75" customHeight="1" x14ac:dyDescent="0.2">
      <c r="A45" s="106"/>
      <c r="B45" s="106"/>
      <c r="C45" s="106"/>
      <c r="D45" s="106"/>
      <c r="E45" s="106"/>
      <c r="F45" s="106"/>
    </row>
    <row r="47" spans="1:6" ht="12.75" customHeight="1" x14ac:dyDescent="0.2">
      <c r="A47" s="111" t="s">
        <v>982</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753</v>
      </c>
      <c r="B1" t="s">
        <v>27</v>
      </c>
    </row>
    <row r="2" spans="1:2" x14ac:dyDescent="0.2">
      <c r="A2" t="s">
        <v>754</v>
      </c>
      <c r="B2" t="s">
        <v>755</v>
      </c>
    </row>
    <row r="3" spans="1:2" x14ac:dyDescent="0.2">
      <c r="A3" t="s">
        <v>756</v>
      </c>
      <c r="B3" t="s">
        <v>5</v>
      </c>
    </row>
    <row r="4" spans="1:2" x14ac:dyDescent="0.2">
      <c r="A4" t="s">
        <v>757</v>
      </c>
      <c r="B4" t="s">
        <v>758</v>
      </c>
    </row>
    <row r="5" spans="1:2" x14ac:dyDescent="0.2">
      <c r="A5" t="s">
        <v>759</v>
      </c>
      <c r="B5" t="s">
        <v>760</v>
      </c>
    </row>
    <row r="6" spans="1:2" x14ac:dyDescent="0.2">
      <c r="A6" t="s">
        <v>761</v>
      </c>
      <c r="B6" t="s">
        <v>762</v>
      </c>
    </row>
    <row r="7" spans="1:2" x14ac:dyDescent="0.2">
      <c r="A7" t="s">
        <v>763</v>
      </c>
      <c r="B7" t="s">
        <v>762</v>
      </c>
    </row>
    <row r="8" spans="1:2" x14ac:dyDescent="0.2">
      <c r="A8" t="s">
        <v>764</v>
      </c>
      <c r="B8" t="s">
        <v>765</v>
      </c>
    </row>
    <row r="9" spans="1:2" x14ac:dyDescent="0.2">
      <c r="A9" t="s">
        <v>766</v>
      </c>
      <c r="B9" t="s">
        <v>767</v>
      </c>
    </row>
    <row r="10" spans="1:2" x14ac:dyDescent="0.2">
      <c r="A10" t="s">
        <v>768</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2019-11-21T08:25:10Z</cp:lastPrinted>
  <dcterms:created xsi:type="dcterms:W3CDTF">2019-03-19T09:19:30Z</dcterms:created>
  <dcterms:modified xsi:type="dcterms:W3CDTF">2019-11-21T08:25:37Z</dcterms:modified>
</cp:coreProperties>
</file>