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70" windowWidth="14940" windowHeight="9150"/>
  </bookViews>
  <sheets>
    <sheet name="Доходы" sheetId="1" r:id="rId1"/>
    <sheet name="Расходы" sheetId="2" r:id="rId2"/>
    <sheet name="Источники" sheetId="3" r:id="rId3"/>
    <sheet name="_params" sheetId="4" state="hidden" r:id="rId4"/>
  </sheets>
  <definedNames>
    <definedName name="APPT" localSheetId="0">Доходы!$A$29</definedName>
    <definedName name="APPT" localSheetId="2">Источники!$A$25</definedName>
    <definedName name="APPT" localSheetId="1">Расходы!$A$21</definedName>
    <definedName name="FILE_NAME" localSheetId="0">Доходы!$H$8</definedName>
    <definedName name="FIO" localSheetId="0">Доходы!$D$29</definedName>
    <definedName name="FIO" localSheetId="1">Расходы!$D$21</definedName>
    <definedName name="FORM_CODE" localSheetId="0">Доходы!$H$10</definedName>
    <definedName name="LAST_CELL" localSheetId="0">Доходы!$F$217</definedName>
    <definedName name="LAST_CELL" localSheetId="2">Источники!$P$27</definedName>
    <definedName name="LAST_CELL" localSheetId="1">Расходы!$F$357</definedName>
    <definedName name="PARAMS" localSheetId="0">Доходы!$H$6</definedName>
    <definedName name="PERIOD" localSheetId="0">Доходы!$H$11</definedName>
    <definedName name="RANGE_NAMES" localSheetId="0">Доходы!$H$14</definedName>
    <definedName name="RBEGIN_1" localSheetId="0">Доходы!$A$24</definedName>
    <definedName name="RBEGIN_1" localSheetId="2">Источники!$A$12</definedName>
    <definedName name="RBEGIN_1" localSheetId="1">Расходы!$A$13</definedName>
    <definedName name="REG_DATE" localSheetId="0">Доходы!$H$9</definedName>
    <definedName name="REND_1" localSheetId="0">Доходы!$A$217</definedName>
    <definedName name="REND_1" localSheetId="2">Источники!$A$27</definedName>
    <definedName name="REND_1" localSheetId="1">Расходы!$A$358</definedName>
    <definedName name="S_520" localSheetId="2">Источники!$A$14</definedName>
    <definedName name="S_620" localSheetId="2">Источники!$A$18</definedName>
    <definedName name="S_700" localSheetId="2">Источники!$A$20</definedName>
    <definedName name="S_700A" localSheetId="2">Источники!$A$21</definedName>
    <definedName name="SIGN" localSheetId="0">Доходы!$A$28:$D$30</definedName>
    <definedName name="SIGN" localSheetId="2">Источники!$A$25:$N$26</definedName>
    <definedName name="SIGN" localSheetId="1">Расходы!$A$20:$D$22</definedName>
    <definedName name="SRC_CODE" localSheetId="0">Доходы!$H$13</definedName>
    <definedName name="SRC_KIND" localSheetId="0">Доходы!$H$12</definedName>
    <definedName name="_xlnm.Print_Titles" localSheetId="0">Доходы!$23:$23</definedName>
    <definedName name="_xlnm.Print_Titles" localSheetId="1">Расходы!$12:$12</definedName>
  </definedNames>
  <calcPr calcId="145621"/>
</workbook>
</file>

<file path=xl/calcChain.xml><?xml version="1.0" encoding="utf-8"?>
<calcChain xmlns="http://schemas.openxmlformats.org/spreadsheetml/2006/main">
  <c r="F23" i="3" l="1"/>
  <c r="F13" i="3"/>
  <c r="F12" i="3"/>
  <c r="E16" i="3"/>
  <c r="E32" i="3"/>
  <c r="E31" i="3"/>
  <c r="D31" i="3"/>
  <c r="D32" i="3" s="1"/>
  <c r="E29" i="3"/>
  <c r="D29" i="3"/>
  <c r="E27" i="3"/>
  <c r="E28" i="3" s="1"/>
  <c r="D27" i="3"/>
  <c r="D28" i="3" s="1"/>
  <c r="E25" i="3"/>
  <c r="E24" i="3" s="1"/>
  <c r="E23" i="3" s="1"/>
  <c r="D25" i="3"/>
  <c r="D24" i="3" s="1"/>
  <c r="E20" i="3"/>
  <c r="F20" i="3" s="1"/>
  <c r="F19" i="3"/>
  <c r="D18" i="3"/>
  <c r="F18" i="3" s="1"/>
  <c r="F17" i="3"/>
  <c r="F15" i="3"/>
  <c r="D16" i="3"/>
  <c r="D14" i="3"/>
  <c r="D23" i="3" l="1"/>
  <c r="D12" i="3" s="1"/>
  <c r="F24" i="3"/>
  <c r="E14" i="3"/>
  <c r="E12" i="3" s="1"/>
  <c r="F24" i="1" l="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alcChain>
</file>

<file path=xl/sharedStrings.xml><?xml version="1.0" encoding="utf-8"?>
<sst xmlns="http://schemas.openxmlformats.org/spreadsheetml/2006/main" count="2020" uniqueCount="912">
  <si>
    <t>ОТЧЕТ ОБ ИСПОЛНЕНИИ БЮДЖЕТА</t>
  </si>
  <si>
    <t>КОДЫ</t>
  </si>
  <si>
    <t xml:space="preserve">  Форма по ОКУД</t>
  </si>
  <si>
    <t>0503117</t>
  </si>
  <si>
    <t xml:space="preserve">                   Дата</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</si>
  <si>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</si>
  <si>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</si>
  <si>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</si>
  <si>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</si>
  <si>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</si>
  <si>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</si>
  <si>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</si>
  <si>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на 01.10.2017 г.</t>
  </si>
  <si>
    <t>01.10.2017</t>
  </si>
  <si>
    <t>Финансовое управление администрации городского округа "Вуктыл"</t>
  </si>
  <si>
    <t>МО МР "Вуктыл"</t>
  </si>
  <si>
    <t>Единица измерения: руб.</t>
  </si>
  <si>
    <t>89793944</t>
  </si>
  <si>
    <t>992</t>
  </si>
  <si>
    <t>87712000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</si>
  <si>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</si>
  <si>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</si>
  <si>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</si>
  <si>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</si>
  <si>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</si>
  <si>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</si>
  <si>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</si>
  <si>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</si>
  <si>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</si>
  <si>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</si>
  <si>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</si>
  <si>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</si>
  <si>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</si>
  <si>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</si>
  <si>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</si>
  <si>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</si>
  <si>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</si>
  <si>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</si>
  <si>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</si>
  <si>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</si>
  <si>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</si>
  <si>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</si>
  <si>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</si>
  <si>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</si>
  <si>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</si>
  <si>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</si>
  <si>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</si>
  <si>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</si>
  <si>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</si>
  <si>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</si>
  <si>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</si>
  <si>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</si>
  <si>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</si>
  <si>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</si>
  <si>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</si>
  <si>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</si>
  <si>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</si>
  <si>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</si>
  <si>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</si>
  <si>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</si>
  <si>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</si>
  <si>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</si>
  <si>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</si>
  <si>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</si>
  <si>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</si>
  <si>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</si>
  <si>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</si>
  <si>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</si>
  <si>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</si>
  <si>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</si>
  <si>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</si>
  <si>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</si>
  <si>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</si>
  <si>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</si>
  <si>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</si>
  <si>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</si>
  <si>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</si>
  <si>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</si>
  <si>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</si>
  <si>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</si>
  <si>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</si>
  <si>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</si>
  <si>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</si>
  <si>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</si>
  <si>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</si>
  <si>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</si>
  <si>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</si>
  <si>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</si>
  <si>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</si>
  <si>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</si>
  <si>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</si>
  <si>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</si>
  <si>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</si>
  <si>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</si>
  <si>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</si>
  <si>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</si>
  <si>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</si>
  <si>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</si>
  <si>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</si>
  <si>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</si>
  <si>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</si>
  <si>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</si>
  <si>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</si>
  <si>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</si>
  <si>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</si>
  <si>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182 10502020023000110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</si>
  <si>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</si>
  <si>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</si>
  <si>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</si>
  <si>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</si>
  <si>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</si>
  <si>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</si>
  <si>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</si>
  <si>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</si>
  <si>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</si>
  <si>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городских округов</t>
  </si>
  <si>
    <t>182 10504010020000110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</si>
  <si>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</si>
  <si>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182 10504010021000110</t>
  </si>
  <si>
    <t>НАЛОГИ НА ИМУЩЕСТВО</t>
  </si>
  <si>
    <t>182 10600000000000000</t>
  </si>
  <si>
    <t>Налог на имущество физических лиц</t>
  </si>
  <si>
    <t>182 10601000000000110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</si>
  <si>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</si>
  <si>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</si>
  <si>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</si>
  <si>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</si>
  <si>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(пени по соответствующему платежу)</t>
  </si>
  <si>
    <t>182 10601020042100110</t>
  </si>
  <si>
    <t>Земельный налог</t>
  </si>
  <si>
    <t>182 10606000000000110</t>
  </si>
  <si>
    <t>Земельный налог с организаций</t>
  </si>
  <si>
    <t>182 10606030000000110</t>
  </si>
  <si>
    <t>Земельный налог с организаций, обладающих земельным участком, расположенным в границах городских округов</t>
  </si>
  <si>
    <t>182 10606032040000110</t>
  </si>
  <si>
    <t>Земельный налог с физических лиц</t>
  </si>
  <si>
    <t>182 10606040000000110</t>
  </si>
  <si>
    <t>Земельный налог с физических лиц, обладающих земельным участком, расположенным в границах городских округов</t>
  </si>
  <si>
    <t>182 10606042040000110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</si>
  <si>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</si>
  <si>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</si>
  <si>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</si>
  <si>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</si>
  <si>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</si>
  <si>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</si>
  <si>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</si>
  <si>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</si>
  <si>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</si>
  <si>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923 10807000010000110</t>
  </si>
  <si>
    <t>Государственная пошлина за выдачу разрешения на установку рекламной конструкции</t>
  </si>
  <si>
    <t>923 10807150010000110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</si>
  <si>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</si>
  <si>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923 10807170010000110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</si>
  <si>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</si>
  <si>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923 10807173010000110</t>
  </si>
  <si>
    <t>ДОХОДЫ ОТ ИСПОЛЬЗОВАНИЯ ИМУЩЕСТВА, НАХОДЯЩЕГОСЯ В ГОСУДАРСТВЕННОЙ И МУНИЦИПАЛЬНОЙ СОБСТВЕННОСТИ</t>
  </si>
  <si>
    <t>923 11100000000000000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</si>
  <si>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</si>
  <si>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</si>
  <si>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</si>
  <si>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923 11105010000000120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</si>
  <si>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</si>
  <si>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923 11105012040000120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</si>
  <si>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</si>
  <si>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923 11105030000000120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</si>
  <si>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</si>
  <si>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923 11105034040000120</t>
  </si>
  <si>
    <t>Доходы от сдачи в аренду имущества, составляющего государственную (муниципальную) казну (за исключением земельных участков)</t>
  </si>
  <si>
    <t>923 11105070000000120</t>
  </si>
  <si>
    <t>Доходы от сдачи в аренду имущества, составляющего казну городских округов (за исключением земельных участков)</t>
  </si>
  <si>
    <t>923 11105074040000120</t>
  </si>
  <si>
    <t>Платежи от государственных и муниципальных унитарных предприятий</t>
  </si>
  <si>
    <t>923 11107000000000120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</si>
  <si>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</si>
  <si>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923 11107010000000120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</si>
  <si>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</si>
  <si>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923 11107014040000120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</si>
  <si>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</si>
  <si>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</si>
  <si>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</si>
  <si>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923 11109040000000120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</si>
  <si>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</si>
  <si>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923 11109044040000120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</si>
  <si>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</si>
  <si>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</si>
  <si>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</si>
  <si>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</si>
  <si>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</si>
  <si>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</si>
  <si>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</si>
  <si>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</si>
  <si>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</si>
  <si>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</si>
  <si>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048 11201030016000120</t>
  </si>
  <si>
    <t>Плата за размещение отходов производства и потребления</t>
  </si>
  <si>
    <t>048 11201040010000120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</si>
  <si>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</si>
  <si>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048 11201040016000120</t>
  </si>
  <si>
    <t>Плата за выбросы загрязняющих веществ, образующихся при сжигании на факельных установках и (или) рассеивании попутного нефтяного газа</t>
  </si>
  <si>
    <t>048 11201070010000120</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</si>
  <si>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</si>
  <si>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048 11201070016000120</t>
  </si>
  <si>
    <t>ДОХОДЫ ОТ ОКАЗАНИЯ ПЛАТНЫХ УСЛУГ (РАБОТ) И КОМПЕНСАЦИИ ЗАТРАТ ГОСУДАРСТВА</t>
  </si>
  <si>
    <t>Прочие доходы от оказания платных услуг (работ) получателями средств бюджетов городских округов</t>
  </si>
  <si>
    <t>923 11301994040000130</t>
  </si>
  <si>
    <t>Доходы от компенсации затрат государства</t>
  </si>
  <si>
    <t>923 11302000000000130</t>
  </si>
  <si>
    <t>Прочие доходы от компенсации затрат государства</t>
  </si>
  <si>
    <t>923 11302990000000130</t>
  </si>
  <si>
    <t>Прочие доходы от компенсации затрат бюджетов городских округов</t>
  </si>
  <si>
    <t>923 11302994040000130</t>
  </si>
  <si>
    <t>ДОХОДЫ ОТ ПРОДАЖИ МАТЕРИАЛЬНЫХ И НЕМАТЕРИАЛЬНЫХ АКТИВОВ</t>
  </si>
  <si>
    <t>923 11400000000000000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</si>
  <si>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</si>
  <si>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923 11402000000000000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</si>
  <si>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</si>
  <si>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923 11402040040000410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</si>
  <si>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</si>
  <si>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923 11402043040000410</t>
  </si>
  <si>
    <t>Доходы от продажи земельных участков, находящихся в государственной и муниципальной собственности</t>
  </si>
  <si>
    <t>923 11406000000000430</t>
  </si>
  <si>
    <t>Доходы от продажи земельных участков, государственная собственность на которые не разграничена</t>
  </si>
  <si>
    <t>923 11406010000000430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</si>
  <si>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</si>
  <si>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923 11406012040000430</t>
  </si>
  <si>
    <t>АДМИНИСТРАТИВНЫЕ ПЛАТЕЖИ И СБОРЫ</t>
  </si>
  <si>
    <t>923 11500000000000000</t>
  </si>
  <si>
    <t>Платежи, взимаемые государственными и муниципальными органами (организациями) за выполнение определенных функций</t>
  </si>
  <si>
    <t>923 11502000000000140</t>
  </si>
  <si>
    <t>Платежи, взимаемые органами местного самоуправления (организациями) городских округов за выполнение определенных функций</t>
  </si>
  <si>
    <t>923 11502040040000140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</si>
  <si>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</si>
  <si>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</si>
  <si>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</si>
  <si>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</si>
  <si>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182 11603010010000140</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</si>
  <si>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</si>
  <si>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</si>
  <si>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</si>
  <si>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</si>
  <si>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</si>
  <si>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</si>
  <si>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</si>
  <si>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</si>
  <si>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141 11608010010000140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</si>
  <si>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</si>
  <si>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141 11608010016000140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</si>
  <si>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</si>
  <si>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188 11608020010000140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</si>
  <si>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</si>
  <si>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188 11608020016000140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</si>
  <si>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</si>
  <si>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</si>
  <si>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об особо охраняемых природных территориях</t>
  </si>
  <si>
    <t>048 11625020010000140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</si>
  <si>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</si>
  <si>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</si>
  <si>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Российской Федерации об охране и использовании животного мира</t>
  </si>
  <si>
    <t>839 11625030010000140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</si>
  <si>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</si>
  <si>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</si>
  <si>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</si>
  <si>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</si>
  <si>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</si>
  <si>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</si>
  <si>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</si>
  <si>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</si>
  <si>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</si>
  <si>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</si>
  <si>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</si>
  <si>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</si>
  <si>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</si>
  <si>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161 11633000000000140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</si>
  <si>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</si>
  <si>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161 11633040040000140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</si>
  <si>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</si>
  <si>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161 11633040046000140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</si>
  <si>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</si>
  <si>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923 11637000000000140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</si>
  <si>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</si>
  <si>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923 11637030040000140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</si>
  <si>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</si>
  <si>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188 11643000010000140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</si>
  <si>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</si>
  <si>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188 11643000016000140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</si>
  <si>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</si>
  <si>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</si>
  <si>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городских округов</t>
  </si>
  <si>
    <t>000 11690040040000140</t>
  </si>
  <si>
    <t>808 11690040040000140</t>
  </si>
  <si>
    <t>843 11690040040000140</t>
  </si>
  <si>
    <t>875 11690040040000140</t>
  </si>
  <si>
    <t>923 11690040040000140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</si>
  <si>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</si>
  <si>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000 11690040046000140</t>
  </si>
  <si>
    <t>081 11690040046000140</t>
  </si>
  <si>
    <t>150 11690040046000140</t>
  </si>
  <si>
    <t>157 11690040046000140</t>
  </si>
  <si>
    <t>188 11690040046000140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</si>
  <si>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</si>
  <si>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177 11690040047000140</t>
  </si>
  <si>
    <t>ПРОЧИЕ НЕНАЛОГОВЫЕ ДОХОДЫ</t>
  </si>
  <si>
    <t>000 11700000000000000</t>
  </si>
  <si>
    <t>Прочие неналоговые доходы</t>
  </si>
  <si>
    <t>923 11705000000000180</t>
  </si>
  <si>
    <t>Прочие неналоговые доходы бюджетов городских округов</t>
  </si>
  <si>
    <t>923 11705040040000180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</si>
  <si>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</si>
  <si>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</si>
  <si>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</si>
  <si>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</si>
  <si>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</si>
  <si>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992 20210000000000151</t>
  </si>
  <si>
    <t>Дотации на выравнивание бюджетной обеспеченности</t>
  </si>
  <si>
    <t>992 20215001000000151</t>
  </si>
  <si>
    <t>Дотации бюджетам городских округов на выравнивание бюджетной обеспеченности</t>
  </si>
  <si>
    <t>992 20215001040000151</t>
  </si>
  <si>
    <t>Дотации бюджетам на поддержку мер по обеспечению сбалансированности бюджетов</t>
  </si>
  <si>
    <t>992 20215002000000151</t>
  </si>
  <si>
    <t>Дотации бюджетам городских округов на поддержку мер по обеспечению сбалансированности бюджетов</t>
  </si>
  <si>
    <t>992 20215002040000151</t>
  </si>
  <si>
    <t>Субсидии бюджетам бюджетной системы Российской Федерации (межбюджетные субсидии)</t>
  </si>
  <si>
    <t>000 20220000000000151</t>
  </si>
  <si>
    <t>Субсидии бюджетам на реализацию федеральных целевых программ</t>
  </si>
  <si>
    <t>923 20220051000000151</t>
  </si>
  <si>
    <t>Субсидии бюджетам городских округов на реализацию федеральных целевых программ</t>
  </si>
  <si>
    <t>923 20220051040000151</t>
  </si>
  <si>
    <t>Субсидии бюджетам на реализацию мероприятий государственной программы Российской Федерации "Доступная среда" на 2011 - 2020 годы</t>
  </si>
  <si>
    <t>923 20225027000000151</t>
  </si>
  <si>
    <t>Субсидии бюджетам городских округов на реализацию мероприятий государственной программы Российской Федерации "Доступная среда" на 2011 - 2020 годы</t>
  </si>
  <si>
    <t>923 20225027040000151</t>
  </si>
  <si>
    <t>Субсидия бюджетам на поддержку отрасли культуры</t>
  </si>
  <si>
    <t>923 20225519000000151</t>
  </si>
  <si>
    <t>Субсидия бюджетам городских округов на поддержку отрасли культуры</t>
  </si>
  <si>
    <t>923 20225519040000151</t>
  </si>
  <si>
    <t>Субсидии бюджетам городских округов на обеспечение развития и укрепление материально-технической базы муниципальных домов культуры, поддержку творческой деятельности муниципальных театров в городах с численностью населения до 300 тысяч человек</t>
  </si>
  <si>
    <t>923 20225558040000151</t>
  </si>
  <si>
    <t>Прочие субсидии</t>
  </si>
  <si>
    <t>000 20229999000000151</t>
  </si>
  <si>
    <t>Прочие субсидии бюджетам городских округов</t>
  </si>
  <si>
    <t>000 20229999040000151</t>
  </si>
  <si>
    <t>923 20229999040000151</t>
  </si>
  <si>
    <t>975 20229999040000151</t>
  </si>
  <si>
    <t>Субвенции бюджетам бюджетной системы Российской Федерации</t>
  </si>
  <si>
    <t>000 20230000000000151</t>
  </si>
  <si>
    <t>Субвенции местным бюджетам на выполнение передаваемых полномочий субъектов Российской Федерации</t>
  </si>
  <si>
    <t>000 20230024000000151</t>
  </si>
  <si>
    <t>Субвенции бюджетам городских округов на выполнение передаваемых полномочий субъектов Российской Федерации</t>
  </si>
  <si>
    <t>000 20230024040000151</t>
  </si>
  <si>
    <t>923 20230024040000151</t>
  </si>
  <si>
    <t>992 20230024040000151</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</si>
  <si>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</si>
  <si>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975 20230029000000151</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</si>
  <si>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</si>
  <si>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975 20230029040000151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</si>
  <si>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</si>
  <si>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923 20235082000000151</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</si>
  <si>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</si>
  <si>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923 20235082040000151</t>
  </si>
  <si>
    <t>923 20235135000000151</t>
  </si>
  <si>
    <t>923 20235135040000151</t>
  </si>
  <si>
    <t>Прочие субвенции</t>
  </si>
  <si>
    <t>975 20239999000000151</t>
  </si>
  <si>
    <t>Прочие субвенции бюджетам городских округов</t>
  </si>
  <si>
    <t>975 20239999040000151</t>
  </si>
  <si>
    <t>БЕЗВОЗМЕЗДНЫЕ ПОСТУПЛЕНИЯ ОТ НЕГОСУДАРСТВЕННЫХ ОРГАНИЗАЦИЙ</t>
  </si>
  <si>
    <t>923 20400000000000000</t>
  </si>
  <si>
    <t>Безвозмездные поступления от негосударственных организаций в бюджеты городских округов</t>
  </si>
  <si>
    <t>923 20404000040000180</t>
  </si>
  <si>
    <t>Предоставление негосударственными организациями грантов для получателей средств бюджетов городских округов</t>
  </si>
  <si>
    <t>923 20404010040000180</t>
  </si>
  <si>
    <t>ПРОЧИЕ БЕЗВОЗМЕЗДНЫЕ ПОСТУПЛЕНИЯ</t>
  </si>
  <si>
    <t>923 20700000000000000</t>
  </si>
  <si>
    <t>Прочие безвозмездные поступления в бюджеты городских округов</t>
  </si>
  <si>
    <t>923 20704000040000180</t>
  </si>
  <si>
    <t>923 20704050040000180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</si>
  <si>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</si>
  <si>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975 21800000000000000</t>
  </si>
  <si>
    <t>Доходы бюджетов бюджетной системы Российской Федерации от возврата организациями остатков субсидий прошлых лет</t>
  </si>
  <si>
    <t>975 21800000000000180</t>
  </si>
  <si>
    <t>Доходы бюджетов городских округов от возврата организациями остатков субсидий прошлых лет</t>
  </si>
  <si>
    <t>975 21804000040000180</t>
  </si>
  <si>
    <t>Доходы бюджетов городских округов от возврата бюджетными учреждениями остатков субсидий прошлых лет</t>
  </si>
  <si>
    <t>975 21804010040000180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</si>
  <si>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</si>
  <si>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</si>
  <si>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округов</t>
  </si>
  <si>
    <t>000 21900000040000151</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</si>
  <si>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</si>
  <si>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000 21960010040000151</t>
  </si>
  <si>
    <t>923 21960010040000151</t>
  </si>
  <si>
    <t>992 21960010040000151</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</si>
  <si>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</si>
  <si>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</si>
  <si>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</si>
  <si>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</si>
  <si>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</si>
  <si>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</si>
  <si>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</si>
  <si>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</si>
  <si>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 xml:space="preserve">000 0100 0000000000 100 </t>
  </si>
  <si>
    <t>Расходы на выплаты персоналу казенных учреждений</t>
  </si>
  <si>
    <t xml:space="preserve">000 0100 0000000000 110 </t>
  </si>
  <si>
    <t xml:space="preserve">000 0100 0000000000 111 </t>
  </si>
  <si>
    <t xml:space="preserve">000 0100 0000000000 112 </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</si>
  <si>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</si>
  <si>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</si>
  <si>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</si>
  <si>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</si>
  <si>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</si>
  <si>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</si>
  <si>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</si>
  <si>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</si>
  <si>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</si>
  <si>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</si>
  <si>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</si>
  <si>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 xml:space="preserve">000 0100 0000000000 240 </t>
  </si>
  <si>
    <t>Закупка товаров, работ, услуг в сфере информационно-коммуникационных технологий</t>
  </si>
  <si>
    <t xml:space="preserve">000 0100 0000000000 242 </t>
  </si>
  <si>
    <t xml:space="preserve">000 0100 0000000000 244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</si>
  <si>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</si>
  <si>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</si>
  <si>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</si>
  <si>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</si>
  <si>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</si>
  <si>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</si>
  <si>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</si>
  <si>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</si>
  <si>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налога на имущество организаций и земельного налога</t>
  </si>
  <si>
    <t xml:space="preserve">000 0100 0000000000 851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</si>
  <si>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</si>
  <si>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</si>
  <si>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</si>
  <si>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</si>
  <si>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</si>
  <si>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</si>
  <si>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</si>
  <si>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</si>
  <si>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</si>
  <si>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</si>
  <si>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000 0103 0000000000 122 </t>
  </si>
  <si>
    <t xml:space="preserve">000 0103 0000000000 200 </t>
  </si>
  <si>
    <t xml:space="preserve">000 0103 0000000000 240 </t>
  </si>
  <si>
    <t xml:space="preserve">000 0103 0000000000 242 </t>
  </si>
  <si>
    <t xml:space="preserve">000 0103 0000000000 244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</si>
  <si>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</si>
  <si>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</si>
  <si>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</si>
  <si>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000 0104 0000000000 110 </t>
  </si>
  <si>
    <t xml:space="preserve">000 0104 0000000000 111 </t>
  </si>
  <si>
    <t xml:space="preserve">000 0104 0000000000 112 </t>
  </si>
  <si>
    <t xml:space="preserve">000 0104 0000000000 119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</si>
  <si>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</si>
  <si>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</si>
  <si>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</si>
  <si>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</si>
  <si>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</si>
  <si>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</si>
  <si>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000 0104 0000000000 242 </t>
  </si>
  <si>
    <t xml:space="preserve">000 0104 0000000000 244 </t>
  </si>
  <si>
    <t xml:space="preserve">000 0104 0000000000 800 </t>
  </si>
  <si>
    <t xml:space="preserve">000 0104 0000000000 830 </t>
  </si>
  <si>
    <t xml:space="preserve">000 0104 0000000000 831 </t>
  </si>
  <si>
    <t xml:space="preserve">000 0104 0000000000 850 </t>
  </si>
  <si>
    <t xml:space="preserve">000 0104 0000000000 851 </t>
  </si>
  <si>
    <t xml:space="preserve">000 0104 0000000000 852 </t>
  </si>
  <si>
    <t xml:space="preserve">000 0104 0000000000 853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</si>
  <si>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</si>
  <si>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</si>
  <si>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</si>
  <si>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</si>
  <si>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</si>
  <si>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</si>
  <si>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</si>
  <si>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</si>
  <si>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</si>
  <si>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000 0106 0000000000 242 </t>
  </si>
  <si>
    <t xml:space="preserve">000 0106 0000000000 244 </t>
  </si>
  <si>
    <t xml:space="preserve">000 0106 0000000000 800 </t>
  </si>
  <si>
    <t xml:space="preserve">000 0106 0000000000 830 </t>
  </si>
  <si>
    <t xml:space="preserve">000 0106 0000000000 831 </t>
  </si>
  <si>
    <t xml:space="preserve">000 0106 0000000000 850 </t>
  </si>
  <si>
    <t xml:space="preserve">000 0106 0000000000 851 </t>
  </si>
  <si>
    <t xml:space="preserve">000 0106 0000000000 852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</si>
  <si>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</si>
  <si>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</si>
  <si>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</si>
  <si>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</si>
  <si>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</si>
  <si>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</si>
  <si>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000 0113 0000000000 200 </t>
  </si>
  <si>
    <t xml:space="preserve">000 0113 0000000000 240 </t>
  </si>
  <si>
    <t xml:space="preserve">000 0113 0000000000 242 </t>
  </si>
  <si>
    <t xml:space="preserve">000 0113 0000000000 244 </t>
  </si>
  <si>
    <t xml:space="preserve">000 0113 0000000000 800 </t>
  </si>
  <si>
    <t xml:space="preserve">000 0113 0000000000 870 </t>
  </si>
  <si>
    <t>НАЦИОНАЛЬНАЯ БЕЗОПАСНОСТЬ И ПРАВООХРАНИТЕЛЬНАЯ ДЕЯТЕЛЬНОСТЬ</t>
  </si>
  <si>
    <t xml:space="preserve">000 0300 0000000000 000 </t>
  </si>
  <si>
    <t xml:space="preserve">000 0300 0000000000 100 </t>
  </si>
  <si>
    <t xml:space="preserve">000 0300 0000000000 120 </t>
  </si>
  <si>
    <t xml:space="preserve">000 0300 0000000000 122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</si>
  <si>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</si>
  <si>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000 0300 0000000000 123 </t>
  </si>
  <si>
    <t xml:space="preserve">000 0300 0000000000 200 </t>
  </si>
  <si>
    <t xml:space="preserve">000 0300 0000000000 240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</si>
  <si>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</si>
  <si>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</si>
  <si>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</si>
  <si>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000 0309 0000000000 100 </t>
  </si>
  <si>
    <t xml:space="preserve">000 0309 0000000000 120 </t>
  </si>
  <si>
    <t xml:space="preserve">000 0309 0000000000 122 </t>
  </si>
  <si>
    <t xml:space="preserve">000 0309 0000000000 123 </t>
  </si>
  <si>
    <t xml:space="preserve">000 0309 0000000000 200 </t>
  </si>
  <si>
    <t xml:space="preserve">000 0309 0000000000 240 </t>
  </si>
  <si>
    <t xml:space="preserve">000 0309 0000000000 244 </t>
  </si>
  <si>
    <t>Другие вопросы в области национальной безопасности и правоохранительной деятельности</t>
  </si>
  <si>
    <t xml:space="preserve">000 0314 0000000000 000 </t>
  </si>
  <si>
    <t xml:space="preserve">000 0314 0000000000 100 </t>
  </si>
  <si>
    <t xml:space="preserve">000 0314 0000000000 120 </t>
  </si>
  <si>
    <t xml:space="preserve">000 0314 0000000000 123 </t>
  </si>
  <si>
    <t>НАЦИОНАЛЬНАЯ ЭКОНОМИКА</t>
  </si>
  <si>
    <t xml:space="preserve">000 0400 0000000000 000 </t>
  </si>
  <si>
    <t xml:space="preserve">000 0400 0000000000 200 </t>
  </si>
  <si>
    <t xml:space="preserve">000 0400 0000000000 240 </t>
  </si>
  <si>
    <t xml:space="preserve">000 0400 0000000000 244 </t>
  </si>
  <si>
    <t>Предоставление субсидий бюджетным, автономным учреждениям и иным некоммерческим организациям</t>
  </si>
  <si>
    <t xml:space="preserve">000 0400 0000000000 600 </t>
  </si>
  <si>
    <t>Субсидии бюджетным учреждениям</t>
  </si>
  <si>
    <t xml:space="preserve">000 0400 0000000000 610 </t>
  </si>
  <si>
    <t>Субсидии бюджетным учреждениям на иные цели</t>
  </si>
  <si>
    <t xml:space="preserve">000 0400 0000000000 612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</si>
  <si>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</si>
  <si>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</si>
  <si>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</si>
  <si>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</si>
  <si>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</si>
  <si>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порядком (правилами) предоставления которых установлено требование о последующем подтверждении их использования в соответствии с условиями и (или) целями предоставления</t>
  </si>
  <si>
    <t xml:space="preserve">000 0400 0000000000 812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</si>
  <si>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порядком (правилами) предоставления которых не установлены требования о последующем подтверждении их использования в соответствии с условиями и (или) целями предоставления</t>
  </si>
  <si>
    <t xml:space="preserve">000 0400 0000000000 813 </t>
  </si>
  <si>
    <t>Сельское хозяйство и рыболовство</t>
  </si>
  <si>
    <t xml:space="preserve">000 0405 0000000000 000 </t>
  </si>
  <si>
    <t xml:space="preserve">000 0405 0000000000 800 </t>
  </si>
  <si>
    <t xml:space="preserve">000 0405 0000000000 810 </t>
  </si>
  <si>
    <t xml:space="preserve">000 0405 0000000000 811 </t>
  </si>
  <si>
    <t xml:space="preserve">000 0405 0000000000 812 </t>
  </si>
  <si>
    <t xml:space="preserve">000 0405 0000000000 813 </t>
  </si>
  <si>
    <t>Лесное хозяйство</t>
  </si>
  <si>
    <t xml:space="preserve">000 0407 0000000000 000 </t>
  </si>
  <si>
    <t xml:space="preserve">000 0407 0000000000 200 </t>
  </si>
  <si>
    <t xml:space="preserve">000 0407 0000000000 240 </t>
  </si>
  <si>
    <t xml:space="preserve">000 0407 0000000000 244 </t>
  </si>
  <si>
    <t>Транспорт</t>
  </si>
  <si>
    <t xml:space="preserve">000 0408 0000000000 000 </t>
  </si>
  <si>
    <t xml:space="preserve">000 0408 0000000000 200 </t>
  </si>
  <si>
    <t xml:space="preserve">000 0408 0000000000 240 </t>
  </si>
  <si>
    <t xml:space="preserve">000 0408 0000000000 244 </t>
  </si>
  <si>
    <t xml:space="preserve">000 0408 0000000000 800 </t>
  </si>
  <si>
    <t xml:space="preserve">000 0408 0000000000 810 </t>
  </si>
  <si>
    <t xml:space="preserve">000 0408 0000000000 811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</si>
  <si>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</si>
  <si>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</si>
  <si>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</si>
  <si>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</si>
  <si>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</si>
  <si>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</si>
  <si>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</si>
  <si>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</si>
  <si>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</si>
  <si>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</si>
  <si>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000 0412 0000000000 600 </t>
  </si>
  <si>
    <t xml:space="preserve">000 0412 0000000000 610 </t>
  </si>
  <si>
    <t xml:space="preserve">000 0412 0000000000 612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</si>
  <si>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</si>
  <si>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</si>
  <si>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</si>
  <si>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</si>
  <si>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</si>
  <si>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000 0500 0000000000 200 </t>
  </si>
  <si>
    <t xml:space="preserve">000 0500 0000000000 240 </t>
  </si>
  <si>
    <t xml:space="preserve">000 0500 0000000000 244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</si>
  <si>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</si>
  <si>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</si>
  <si>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</si>
  <si>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</si>
  <si>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</si>
  <si>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</si>
  <si>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000 0500 0000000000 600 </t>
  </si>
  <si>
    <t xml:space="preserve">000 0500 0000000000 610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</si>
  <si>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</si>
  <si>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000 0500 0000000000 611 </t>
  </si>
  <si>
    <t xml:space="preserve">000 0500 0000000000 612 </t>
  </si>
  <si>
    <t>Жилищное хозяйство</t>
  </si>
  <si>
    <t xml:space="preserve">000 0501 0000000000 000 </t>
  </si>
  <si>
    <t xml:space="preserve">000 0501 0000000000 200 </t>
  </si>
  <si>
    <t xml:space="preserve">000 0501 0000000000 240 </t>
  </si>
  <si>
    <t xml:space="preserve">000 0501 0000000000 244 </t>
  </si>
  <si>
    <t>Коммунальное хозяйство</t>
  </si>
  <si>
    <t xml:space="preserve">000 0502 0000000000 000 </t>
  </si>
  <si>
    <t xml:space="preserve">000 0502 0000000000 200 </t>
  </si>
  <si>
    <t xml:space="preserve">000 0502 0000000000 240 </t>
  </si>
  <si>
    <t xml:space="preserve">000 0502 0000000000 244 </t>
  </si>
  <si>
    <t xml:space="preserve">000 0502 0000000000 400 </t>
  </si>
  <si>
    <t xml:space="preserve">000 0502 0000000000 410 </t>
  </si>
  <si>
    <t xml:space="preserve">000 0502 0000000000 414 </t>
  </si>
  <si>
    <t>Благоустройство</t>
  </si>
  <si>
    <t xml:space="preserve">000 0503 0000000000 000 </t>
  </si>
  <si>
    <t xml:space="preserve">000 0503 0000000000 200 </t>
  </si>
  <si>
    <t xml:space="preserve">000 0503 0000000000 240 </t>
  </si>
  <si>
    <t xml:space="preserve">000 0503 0000000000 244 </t>
  </si>
  <si>
    <t>Другие вопросы в области жилищно-коммунального хозяйства</t>
  </si>
  <si>
    <t xml:space="preserve">000 0505 0000000000 000 </t>
  </si>
  <si>
    <t xml:space="preserve">000 0505 0000000000 600 </t>
  </si>
  <si>
    <t xml:space="preserve">000 0505 0000000000 610 </t>
  </si>
  <si>
    <t xml:space="preserve">000 0505 0000000000 611 </t>
  </si>
  <si>
    <t xml:space="preserve">000 0505 0000000000 612 </t>
  </si>
  <si>
    <t>ОБРАЗОВАНИЕ</t>
  </si>
  <si>
    <t xml:space="preserve">000 0700 0000000000 000 </t>
  </si>
  <si>
    <t xml:space="preserve">000 0700 0000000000 100 </t>
  </si>
  <si>
    <t xml:space="preserve">000 0700 0000000000 120 </t>
  </si>
  <si>
    <t xml:space="preserve">000 0700 0000000000 121 </t>
  </si>
  <si>
    <t xml:space="preserve">000 0700 0000000000 122 </t>
  </si>
  <si>
    <t xml:space="preserve">000 0700 0000000000 123 </t>
  </si>
  <si>
    <t xml:space="preserve">000 0700 0000000000 129 </t>
  </si>
  <si>
    <t xml:space="preserve">000 0700 0000000000 200 </t>
  </si>
  <si>
    <t xml:space="preserve">000 0700 0000000000 240 </t>
  </si>
  <si>
    <t xml:space="preserve">000 0700 0000000000 242 </t>
  </si>
  <si>
    <t xml:space="preserve">000 0700 0000000000 244 </t>
  </si>
  <si>
    <t xml:space="preserve">000 0700 0000000000 400 </t>
  </si>
  <si>
    <t xml:space="preserve">000 0700 0000000000 410 </t>
  </si>
  <si>
    <t xml:space="preserve">000 0700 0000000000 414 </t>
  </si>
  <si>
    <t xml:space="preserve">000 0700 0000000000 600 </t>
  </si>
  <si>
    <t xml:space="preserve">000 0700 0000000000 610 </t>
  </si>
  <si>
    <t xml:space="preserve">000 0700 0000000000 611 </t>
  </si>
  <si>
    <t xml:space="preserve">000 0700 0000000000 612 </t>
  </si>
  <si>
    <t xml:space="preserve">000 0700 0000000000 800 </t>
  </si>
  <si>
    <t xml:space="preserve">000 0700 0000000000 830 </t>
  </si>
  <si>
    <t xml:space="preserve">000 0700 0000000000 831 </t>
  </si>
  <si>
    <t xml:space="preserve">000 0700 0000000000 850 </t>
  </si>
  <si>
    <t xml:space="preserve">000 0700 0000000000 852 </t>
  </si>
  <si>
    <t xml:space="preserve">000 0700 0000000000 853 </t>
  </si>
  <si>
    <t>Дошкольное образование</t>
  </si>
  <si>
    <t xml:space="preserve">000 0701 0000000000 000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</si>
  <si>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</si>
  <si>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</si>
  <si>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</si>
  <si>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</si>
  <si>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</si>
  <si>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</si>
  <si>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000 0702 0000000000 600 </t>
  </si>
  <si>
    <t xml:space="preserve">000 0702 0000000000 610 </t>
  </si>
  <si>
    <t xml:space="preserve">000 0702 0000000000 611 </t>
  </si>
  <si>
    <t xml:space="preserve">000 0702 0000000000 612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</si>
  <si>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</si>
  <si>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</si>
  <si>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</si>
  <si>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</si>
  <si>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</si>
  <si>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</si>
  <si>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Молодежная политика</t>
  </si>
  <si>
    <t xml:space="preserve">000 0707 0000000000 000 </t>
  </si>
  <si>
    <t xml:space="preserve">000 0707 0000000000 100 </t>
  </si>
  <si>
    <t xml:space="preserve">000 0707 0000000000 120 </t>
  </si>
  <si>
    <t xml:space="preserve">000 0707 0000000000 123 </t>
  </si>
  <si>
    <t xml:space="preserve">000 0707 0000000000 200 </t>
  </si>
  <si>
    <t xml:space="preserve">000 0707 0000000000 240 </t>
  </si>
  <si>
    <t xml:space="preserve">000 0707 0000000000 244 </t>
  </si>
  <si>
    <t xml:space="preserve">000 0707 0000000000 600 </t>
  </si>
  <si>
    <t xml:space="preserve">000 0707 0000000000 610 </t>
  </si>
  <si>
    <t xml:space="preserve">000 0707 0000000000 612 </t>
  </si>
  <si>
    <t>Другие вопросы в области образования</t>
  </si>
  <si>
    <t xml:space="preserve">000 0709 0000000000 000 </t>
  </si>
  <si>
    <t xml:space="preserve">000 0709 0000000000 100 </t>
  </si>
  <si>
    <t xml:space="preserve">000 0709 0000000000 120 </t>
  </si>
  <si>
    <t xml:space="preserve">000 0709 0000000000 121 </t>
  </si>
  <si>
    <t xml:space="preserve">000 0709 0000000000 122 </t>
  </si>
  <si>
    <t xml:space="preserve">000 0709 0000000000 123 </t>
  </si>
  <si>
    <t xml:space="preserve">000 0709 0000000000 129 </t>
  </si>
  <si>
    <t xml:space="preserve">000 0709 0000000000 200 </t>
  </si>
  <si>
    <t xml:space="preserve">000 0709 0000000000 240 </t>
  </si>
  <si>
    <t xml:space="preserve">000 0709 0000000000 242 </t>
  </si>
  <si>
    <t xml:space="preserve">000 0709 0000000000 244 </t>
  </si>
  <si>
    <t xml:space="preserve">000 0709 0000000000 400 </t>
  </si>
  <si>
    <t xml:space="preserve">000 0709 0000000000 410 </t>
  </si>
  <si>
    <t xml:space="preserve">000 0709 0000000000 414 </t>
  </si>
  <si>
    <t xml:space="preserve">000 0709 0000000000 800 </t>
  </si>
  <si>
    <t xml:space="preserve">000 0709 0000000000 830 </t>
  </si>
  <si>
    <t xml:space="preserve">000 0709 0000000000 831 </t>
  </si>
  <si>
    <t xml:space="preserve">000 0709 0000000000 850 </t>
  </si>
  <si>
    <t xml:space="preserve">000 0709 0000000000 852 </t>
  </si>
  <si>
    <t xml:space="preserve">000 0709 0000000000 853 </t>
  </si>
  <si>
    <t>КУЛЬТУРА, КИНЕМАТОГРАФИЯ</t>
  </si>
  <si>
    <t xml:space="preserve">000 0800 0000000000 000 </t>
  </si>
  <si>
    <t xml:space="preserve">000 0800 0000000000 100 </t>
  </si>
  <si>
    <t xml:space="preserve">000 0800 0000000000 120 </t>
  </si>
  <si>
    <t xml:space="preserve">000 0800 0000000000 123 </t>
  </si>
  <si>
    <t xml:space="preserve">000 0800 0000000000 200 </t>
  </si>
  <si>
    <t xml:space="preserve">000 0800 0000000000 240 </t>
  </si>
  <si>
    <t xml:space="preserve">000 0800 0000000000 244 </t>
  </si>
  <si>
    <t xml:space="preserve">000 0800 0000000000 600 </t>
  </si>
  <si>
    <t xml:space="preserve">000 0800 0000000000 610 </t>
  </si>
  <si>
    <t xml:space="preserve">000 0800 0000000000 611 </t>
  </si>
  <si>
    <t xml:space="preserve">000 0800 0000000000 612 </t>
  </si>
  <si>
    <t>Субсидии некоммерческим организациям (за исключением государственных (муниципальных) учреждений)</t>
  </si>
  <si>
    <t xml:space="preserve">000 0800 0000000000 630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</si>
  <si>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порядком (правилами) предоставления которых установлено требование о последующем подтверждении их использования в соответствии с условиями и (или) целями предоставления</t>
  </si>
  <si>
    <t xml:space="preserve">000 0800 0000000000 632 </t>
  </si>
  <si>
    <t>Культура</t>
  </si>
  <si>
    <t xml:space="preserve">000 0801 0000000000 000 </t>
  </si>
  <si>
    <t xml:space="preserve">000 0801 0000000000 200 </t>
  </si>
  <si>
    <t xml:space="preserve">000 0801 0000000000 240 </t>
  </si>
  <si>
    <t xml:space="preserve">000 0801 0000000000 244 </t>
  </si>
  <si>
    <t xml:space="preserve">000 0801 0000000000 600 </t>
  </si>
  <si>
    <t xml:space="preserve">000 0801 0000000000 610 </t>
  </si>
  <si>
    <t xml:space="preserve">000 0801 0000000000 611 </t>
  </si>
  <si>
    <t xml:space="preserve">000 0801 0000000000 612 </t>
  </si>
  <si>
    <t xml:space="preserve">000 0801 0000000000 630 </t>
  </si>
  <si>
    <t xml:space="preserve">000 0801 0000000000 632 </t>
  </si>
  <si>
    <t>Другие вопросы в области культуры, кинематографии</t>
  </si>
  <si>
    <t xml:space="preserve">000 0804 0000000000 000 </t>
  </si>
  <si>
    <t xml:space="preserve">000 0804 0000000000 100 </t>
  </si>
  <si>
    <t xml:space="preserve">000 0804 0000000000 120 </t>
  </si>
  <si>
    <t xml:space="preserve">000 0804 0000000000 123 </t>
  </si>
  <si>
    <t>СОЦИАЛЬНАЯ ПОЛИТИКА</t>
  </si>
  <si>
    <t xml:space="preserve">000 1000 0000000000 000 </t>
  </si>
  <si>
    <t xml:space="preserve">000 1000 0000000000 100 </t>
  </si>
  <si>
    <t xml:space="preserve">000 1000 0000000000 120 </t>
  </si>
  <si>
    <t xml:space="preserve">000 1000 0000000000 123 </t>
  </si>
  <si>
    <t xml:space="preserve">000 1000 0000000000 200 </t>
  </si>
  <si>
    <t xml:space="preserve">000 1000 0000000000 240 </t>
  </si>
  <si>
    <t xml:space="preserve">000 1000 0000000000 244 </t>
  </si>
  <si>
    <t>Социальное обеспечение и иные выплаты населению</t>
  </si>
  <si>
    <t xml:space="preserve">000 1000 0000000000 300 </t>
  </si>
  <si>
    <t>Публичные нормативные социальные выплаты гражданам</t>
  </si>
  <si>
    <t xml:space="preserve">000 1000 0000000000 310 </t>
  </si>
  <si>
    <t>Иные пенсии, социальные доплаты к пенсиям</t>
  </si>
  <si>
    <t xml:space="preserve">000 1000 0000000000 312 </t>
  </si>
  <si>
    <t>Социальные выплаты гражданам, кроме публичных нормативных социальных выплат</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</si>
  <si>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</si>
  <si>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</si>
  <si>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</si>
  <si>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Субсидии гражданам на приобретение жилья</t>
  </si>
  <si>
    <t xml:space="preserve">000 1000 0000000000 322 </t>
  </si>
  <si>
    <t>Иные выплаты населению</t>
  </si>
  <si>
    <t xml:space="preserve">000 1000 0000000000 360 </t>
  </si>
  <si>
    <t xml:space="preserve">000 1000 0000000000 400 </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</si>
  <si>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</si>
  <si>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</si>
  <si>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</si>
  <si>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</si>
  <si>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</si>
  <si>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000 1000 0000000000 612 </t>
  </si>
  <si>
    <t>Пенсионное обеспечение</t>
  </si>
  <si>
    <t xml:space="preserve">000 1001 0000000000 000 </t>
  </si>
  <si>
    <t xml:space="preserve">000 1001 0000000000 300 </t>
  </si>
  <si>
    <t xml:space="preserve">000 1001 0000000000 310 </t>
  </si>
  <si>
    <t xml:space="preserve">000 1001 0000000000 312 </t>
  </si>
  <si>
    <t>Социальное обеспечение населения</t>
  </si>
  <si>
    <t xml:space="preserve">000 1003 0000000000 000 </t>
  </si>
  <si>
    <t xml:space="preserve">000 1003 0000000000 300 </t>
  </si>
  <si>
    <t xml:space="preserve">000 1003 0000000000 320 </t>
  </si>
  <si>
    <t xml:space="preserve">000 1003 0000000000 321 </t>
  </si>
  <si>
    <t xml:space="preserve">000 1003 0000000000 322 </t>
  </si>
  <si>
    <t>Охрана семьи и детства</t>
  </si>
  <si>
    <t xml:space="preserve">000 1004 0000000000 000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</si>
  <si>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</si>
  <si>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</si>
  <si>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</si>
  <si>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</si>
  <si>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</si>
  <si>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</si>
  <si>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</si>
  <si>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</si>
  <si>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</si>
  <si>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</si>
  <si>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000 1006 0000000000 123 </t>
  </si>
  <si>
    <t xml:space="preserve">000 1006 0000000000 200 </t>
  </si>
  <si>
    <t xml:space="preserve">000 1006 0000000000 240 </t>
  </si>
  <si>
    <t xml:space="preserve">000 1006 0000000000 244 </t>
  </si>
  <si>
    <t xml:space="preserve">000 1006 0000000000 300 </t>
  </si>
  <si>
    <t xml:space="preserve">000 1006 0000000000 320 </t>
  </si>
  <si>
    <t xml:space="preserve">000 1006 0000000000 321 </t>
  </si>
  <si>
    <t xml:space="preserve">000 1006 0000000000 360 </t>
  </si>
  <si>
    <t xml:space="preserve">000 1006 0000000000 600 </t>
  </si>
  <si>
    <t xml:space="preserve">000 1006 0000000000 610 </t>
  </si>
  <si>
    <t xml:space="preserve">000 1006 0000000000 612 </t>
  </si>
  <si>
    <t>ФИЗИЧЕСКАЯ КУЛЬТУРА И СПОРТ</t>
  </si>
  <si>
    <t xml:space="preserve">000 1100 0000000000 000 </t>
  </si>
  <si>
    <t xml:space="preserve">000 1100 0000000000 100 </t>
  </si>
  <si>
    <t xml:space="preserve">000 1100 0000000000 120 </t>
  </si>
  <si>
    <t xml:space="preserve">000 1100 0000000000 122 </t>
  </si>
  <si>
    <t xml:space="preserve">000 1100 0000000000 123 </t>
  </si>
  <si>
    <t xml:space="preserve">000 1100 0000000000 200 </t>
  </si>
  <si>
    <t xml:space="preserve">000 1100 0000000000 240 </t>
  </si>
  <si>
    <t xml:space="preserve">000 1100 0000000000 244 </t>
  </si>
  <si>
    <t>Массовый спорт</t>
  </si>
  <si>
    <t xml:space="preserve">000 1102 0000000000 000 </t>
  </si>
  <si>
    <t xml:space="preserve">000 1102 0000000000 100 </t>
  </si>
  <si>
    <t xml:space="preserve">000 1102 0000000000 120 </t>
  </si>
  <si>
    <t xml:space="preserve">000 1102 0000000000 123 </t>
  </si>
  <si>
    <t xml:space="preserve">000 1102 0000000000 200 </t>
  </si>
  <si>
    <t xml:space="preserve">000 1102 0000000000 240 </t>
  </si>
  <si>
    <t xml:space="preserve">000 1102 0000000000 244 </t>
  </si>
  <si>
    <t>Другие вопросы в области физической культуры и спорта</t>
  </si>
  <si>
    <t xml:space="preserve">000 1105 0000000000 000 </t>
  </si>
  <si>
    <t xml:space="preserve">000 1105 0000000000 100 </t>
  </si>
  <si>
    <t xml:space="preserve">000 1105 0000000000 120 </t>
  </si>
  <si>
    <t xml:space="preserve">000 1105 0000000000 122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</si>
  <si>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</si>
  <si>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</si>
  <si>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</si>
  <si>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</si>
  <si>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</si>
  <si>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</si>
  <si>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</si>
  <si>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</si>
  <si>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</si>
  <si>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</si>
  <si>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</si>
  <si>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</si>
  <si>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</si>
  <si>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</si>
  <si>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</si>
  <si>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</si>
  <si>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</si>
  <si>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</si>
  <si>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</si>
  <si>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</si>
  <si>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</si>
  <si>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</si>
  <si>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</si>
  <si>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700</t>
  </si>
  <si>
    <t>увеличение остатков средств, всего</t>
  </si>
  <si>
    <t>710</t>
  </si>
  <si>
    <t>уменьшение остатков средств, всего</t>
  </si>
  <si>
    <t>720</t>
  </si>
  <si>
    <t>Доходы/EXPORT_SRC_KIND</t>
  </si>
  <si>
    <t>Доходы/FORM_CODE</t>
  </si>
  <si>
    <t>117</t>
  </si>
  <si>
    <t>Доходы/REG_DATE</t>
  </si>
  <si>
    <t>Доходы/RANGE_NAMES</t>
  </si>
  <si>
    <t>1</t>
  </si>
  <si>
    <t>Доходы/EXPORT_PARAM_SRC_KIND</t>
  </si>
  <si>
    <t>3</t>
  </si>
  <si>
    <t>Доходы/FinTexExportButtonView</t>
  </si>
  <si>
    <t/>
  </si>
  <si>
    <t>Доходы/PARAMS</t>
  </si>
  <si>
    <t>Доходы/FILE_NAME</t>
  </si>
  <si>
    <t>C:\117M01.txt</t>
  </si>
  <si>
    <t>Доходы/EXPORT_SRC_CODE</t>
  </si>
  <si>
    <t>007007</t>
  </si>
  <si>
    <t>Доходы/PERIOD</t>
  </si>
  <si>
    <t>Руководитель</t>
  </si>
  <si>
    <t>В.А. Бабина</t>
  </si>
  <si>
    <t>(подпись)</t>
  </si>
  <si>
    <t>(расшифровка подписи)</t>
  </si>
  <si>
    <t>службы</t>
  </si>
  <si>
    <t>И.о. главного бухгалтера</t>
  </si>
  <si>
    <t>Е.Ю.Приходько</t>
  </si>
  <si>
    <t>Руководитель финансово-экономической</t>
  </si>
  <si>
    <t>Н.Г.Бобрецова</t>
  </si>
  <si>
    <t>х</t>
  </si>
  <si>
    <t xml:space="preserve">     в том числе:</t>
  </si>
  <si>
    <t xml:space="preserve">  Кредиты кредитных организаций в валюте Российской Федерации</t>
  </si>
  <si>
    <t xml:space="preserve"> 992 0102000000 0000 000</t>
  </si>
  <si>
    <t xml:space="preserve">  Получение кредитов от кредитных организаций в валюте Российской Федерации</t>
  </si>
  <si>
    <t xml:space="preserve"> 992 0102000000 0000 700</t>
  </si>
  <si>
    <t xml:space="preserve">  Получение кредитов от кредитных организаций бюджетами городских округов в валюте Российской Федерации</t>
  </si>
  <si>
    <t xml:space="preserve"> 992 0102000004 0000 710</t>
  </si>
  <si>
    <t xml:space="preserve">  Погашение кредитов, предоставленных кредитными организациями в валюте Российской Федерации</t>
  </si>
  <si>
    <t xml:space="preserve"> 992 0102000000 0000 800</t>
  </si>
  <si>
    <t xml:space="preserve">  Погашение бюджетами городских округов кредитов от кредитных организаций в валюте Российской Федерации</t>
  </si>
  <si>
    <t xml:space="preserve"> 992 0102000004 0000 810</t>
  </si>
  <si>
    <t xml:space="preserve"> - </t>
  </si>
  <si>
    <t>изменение остатков средств</t>
  </si>
  <si>
    <t xml:space="preserve"> 992 0105000000 0000 000</t>
  </si>
  <si>
    <t xml:space="preserve">  Изменение остатков средств на счетах по учету средств бюджетов</t>
  </si>
  <si>
    <t xml:space="preserve"> 992 0105000000 0000 500</t>
  </si>
  <si>
    <t xml:space="preserve">  Увеличение прочих остатков средств бюджетов</t>
  </si>
  <si>
    <t xml:space="preserve"> 992 0105020000 0000 500</t>
  </si>
  <si>
    <t xml:space="preserve">  Увеличение прочих остатков денежных средств бюджетов</t>
  </si>
  <si>
    <t xml:space="preserve"> 992 0105020100 0000 510</t>
  </si>
  <si>
    <t xml:space="preserve">  Увеличение прочих остатков денежных средств  бюджетов городских округов</t>
  </si>
  <si>
    <t xml:space="preserve"> 992 0105020104 0000 510</t>
  </si>
  <si>
    <t xml:space="preserve"> 992 0105000000 0000 600</t>
  </si>
  <si>
    <t xml:space="preserve">  Уменьшение прочих остатков средств бюджетов</t>
  </si>
  <si>
    <t xml:space="preserve"> 992 0105020000 0000 600</t>
  </si>
  <si>
    <t xml:space="preserve">  Уменьшение прочих остатков денежных средств бюджетов</t>
  </si>
  <si>
    <t xml:space="preserve"> 992 0105020100 0000 610</t>
  </si>
  <si>
    <t xml:space="preserve">  Уменьшение прочих остатков денежных средств бюджетов городских округов</t>
  </si>
  <si>
    <t xml:space="preserve"> 992 0105020104 0000 610</t>
  </si>
  <si>
    <t xml:space="preserve"> </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</si>
  <si>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</si>
  <si>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 xml:space="preserve">
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</si>
  <si>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923 11300000000000000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</si>
  <si>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</si>
  <si>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Субвенции бюджетам на осуществление полномочий по обеспечению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</si>
  <si>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Субвенции бюджетам городских округов на осуществление полномочий по обеспечению жильем отдельных категорий граждан, установленных федеральными законами от 12 января 1995 года N 5-ФЗ "0 ветеранах" и от 24 ноября 1995 года N 181-ФЗ "О социальной защите инвалидов в Российской Федерации"</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</si>
  <si>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</si>
  <si>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</si>
  <si>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Фонд оплаты труда учреждений</t>
  </si>
  <si>
    <t>Иные выплаты персоналу учреждений, за исключением фонда оплаты труда</t>
  </si>
  <si>
    <t xml:space="preserve"> Взносы по обязательному социальному страхованию на выплаты по оплате труда работников и иные выплаты работникам учреждений</t>
  </si>
  <si>
    <t>Прочая Закупка товаров, работ и услуг для обеспечения государственных (муниципальных) нужд</t>
  </si>
  <si>
    <t>Иные закупки товаров, работ и услуг для обеспечения государственных (муниципальных) нужд</t>
  </si>
  <si>
    <t>"25" октября 2017г.</t>
  </si>
  <si>
    <t>Периодичность: квартальная</t>
  </si>
  <si>
    <t>УТВЕРЖДЕН</t>
  </si>
  <si>
    <t xml:space="preserve">      распоряжением администрации</t>
  </si>
  <si>
    <t xml:space="preserve">      городского округа "Вуктыл"  </t>
  </si>
  <si>
    <t>(приложение №1)</t>
  </si>
  <si>
    <r>
      <t>от «25» октября 2017 г</t>
    </r>
    <r>
      <rPr>
        <sz val="10"/>
        <color rgb="FFFF0000"/>
        <rFont val="Arial"/>
        <family val="2"/>
        <charset val="204"/>
      </rPr>
      <t xml:space="preserve">. </t>
    </r>
    <r>
      <rPr>
        <sz val="10"/>
        <color theme="1"/>
        <rFont val="Arial"/>
        <family val="2"/>
        <charset val="204"/>
      </rPr>
      <t>№10/955</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</si>
</sst>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quot;г.&quot;"/>
    <numFmt numFmtId="165" formatCode="?"/>
  </numFmts>
  <fonts count="16" x14ac:knownFonts="1">
    <font>
      <sz val="10"/>
      <name val="Arial"/>
    </font>
    <font>
      <b/>
      <sz val="11"/>
      <name val="Arial Cyr"/>
    </font>
    <font>
      <sz val="8"/>
      <name val="Arial Cyr"/>
    </font>
    <font>
      <sz val="10"/>
      <name val="Arial Cyr"/>
    </font>
    <font>
      <b/>
      <sz val="8"/>
      <name val="Arial Cyr"/>
    </font>
    <font>
      <sz val="8"/>
      <name val="Arial Cyr"/>
      <family val="2"/>
      <charset val="204"/>
    </font>
    <font>
      <sz val="8"/>
      <color rgb="FF000000"/>
      <name val="Arial"/>
      <family val="2"/>
      <charset val="204"/>
    </font>
    <font>
      <b/>
      <sz val="8"/>
      <color rgb="FF000000"/>
      <name val="Arial"/>
      <family val="2"/>
      <charset val="204"/>
    </font>
    <font>
      <b/>
      <sz val="8"/>
      <name val="Arial Cyr"/>
      <charset val="204"/>
    </font>
    <font>
      <sz val="10"/>
      <color rgb="FF000000"/>
      <name val="Arial"/>
      <family val="2"/>
      <charset val="204"/>
    </font>
    <font>
      <b/>
      <sz val="10"/>
      <color rgb="FF000000"/>
      <name val="Arial"/>
      <family val="2"/>
      <charset val="204"/>
    </font>
    <font>
      <sz val="8"/>
      <name val="Arial Cyr"/>
      <charset val="204"/>
    </font>
    <font>
      <u/>
      <sz val="8"/>
      <name val="Arial Cyr"/>
    </font>
    <font>
      <sz val="10"/>
      <color rgb="FFFF0000"/>
      <name val="Arial"/>
      <family val="2"/>
      <charset val="204"/>
    </font>
    <font>
      <sz val="10"/>
      <name val="Arial"/>
      <family val="2"/>
      <charset val="204"/>
    </font>
    <font>
      <sz val="10"/>
      <color theme="1"/>
      <name val="Arial"/>
      <family val="2"/>
      <charset val="204"/>
    </font>
  </fonts>
  <fills count="3">
    <fill>
      <patternFill patternType="none"/>
    </fill>
    <fill>
      <patternFill patternType="gray125"/>
    </fill>
    <fill>
      <patternFill patternType="solid">
        <fgColor theme="0"/>
        <bgColor indexed="64"/>
      </patternFill>
    </fill>
  </fills>
  <borders count="70">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rgb="FF000000"/>
      </right>
      <top/>
      <bottom style="hair">
        <color rgb="FF000000"/>
      </bottom>
      <diagonal/>
    </border>
    <border>
      <left style="thin">
        <color indexed="64"/>
      </left>
      <right/>
      <top style="thin">
        <color indexed="64"/>
      </top>
      <bottom style="hair">
        <color rgb="FF000000"/>
      </bottom>
      <diagonal/>
    </border>
    <border>
      <left style="medium">
        <color rgb="FF000000"/>
      </left>
      <right style="thin">
        <color rgb="FF000000"/>
      </right>
      <top style="medium">
        <color rgb="FF000000"/>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medium">
        <color indexed="64"/>
      </top>
      <bottom style="thin">
        <color rgb="FF000000"/>
      </bottom>
      <diagonal/>
    </border>
    <border>
      <left style="thin">
        <color indexed="64"/>
      </left>
      <right style="medium">
        <color indexed="64"/>
      </right>
      <top style="medium">
        <color indexed="64"/>
      </top>
      <bottom style="thin">
        <color indexed="64"/>
      </bottom>
      <diagonal/>
    </border>
    <border>
      <left/>
      <right style="medium">
        <color rgb="FF000000"/>
      </right>
      <top style="hair">
        <color rgb="FF000000"/>
      </top>
      <bottom/>
      <diagonal/>
    </border>
    <border>
      <left style="thin">
        <color indexed="64"/>
      </left>
      <right/>
      <top style="hair">
        <color rgb="FF000000"/>
      </top>
      <bottom/>
      <diagonal/>
    </border>
    <border>
      <left style="medium">
        <color rgb="FF000000"/>
      </left>
      <right style="thin">
        <color rgb="FF000000"/>
      </right>
      <top style="thin">
        <color rgb="FF000000"/>
      </top>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top/>
      <bottom style="hair">
        <color rgb="FF000000"/>
      </bottom>
      <diagonal/>
    </border>
    <border>
      <left style="medium">
        <color rgb="FF000000"/>
      </left>
      <right style="thin">
        <color rgb="FF000000"/>
      </right>
      <top/>
      <bottom style="thin">
        <color rgb="FF000000"/>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bottom style="hair">
        <color rgb="FF000000"/>
      </bottom>
      <diagonal/>
    </border>
    <border>
      <left style="medium">
        <color indexed="64"/>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s>
  <cellStyleXfs count="17">
    <xf numFmtId="0" fontId="0" fillId="0" borderId="0"/>
    <xf numFmtId="0" fontId="6" fillId="0" borderId="43">
      <alignment horizontal="left" wrapText="1"/>
    </xf>
    <xf numFmtId="49" fontId="6" fillId="0" borderId="45">
      <alignment horizontal="center" wrapText="1"/>
    </xf>
    <xf numFmtId="49" fontId="6" fillId="0" borderId="47">
      <alignment horizontal="center"/>
    </xf>
    <xf numFmtId="4" fontId="6" fillId="0" borderId="49">
      <alignment horizontal="right"/>
    </xf>
    <xf numFmtId="0" fontId="6" fillId="0" borderId="52">
      <alignment horizontal="left" wrapText="1"/>
    </xf>
    <xf numFmtId="49" fontId="6" fillId="0" borderId="54">
      <alignment horizontal="center" wrapText="1"/>
    </xf>
    <xf numFmtId="49" fontId="6" fillId="0" borderId="56">
      <alignment horizontal="center"/>
    </xf>
    <xf numFmtId="0" fontId="9" fillId="0" borderId="56"/>
    <xf numFmtId="0" fontId="6" fillId="0" borderId="43">
      <alignment horizontal="left" wrapText="1" indent="1"/>
    </xf>
    <xf numFmtId="49" fontId="6" fillId="0" borderId="59">
      <alignment horizontal="center" wrapText="1"/>
    </xf>
    <xf numFmtId="49" fontId="6" fillId="0" borderId="61">
      <alignment horizontal="center"/>
    </xf>
    <xf numFmtId="4" fontId="6" fillId="0" borderId="61">
      <alignment horizontal="right"/>
    </xf>
    <xf numFmtId="0" fontId="6" fillId="0" borderId="52">
      <alignment horizontal="left" wrapText="1" indent="2"/>
    </xf>
    <xf numFmtId="0" fontId="6" fillId="0" borderId="63">
      <alignment horizontal="left" wrapText="1" indent="2"/>
    </xf>
    <xf numFmtId="49" fontId="6" fillId="0" borderId="59">
      <alignment horizontal="center" shrinkToFit="1"/>
    </xf>
    <xf numFmtId="49" fontId="6" fillId="0" borderId="61">
      <alignment horizontal="center" shrinkToFit="1"/>
    </xf>
  </cellStyleXfs>
  <cellXfs count="211">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64"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8" xfId="0" applyNumberFormat="1" applyFont="1" applyBorder="1" applyAlignment="1" applyProtection="1">
      <alignment horizontal="center" vertical="center"/>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3" fillId="0" borderId="0" xfId="0" applyNumberFormat="1" applyFont="1" applyBorder="1" applyAlignment="1" applyProtection="1">
      <alignment horizontal="center"/>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2" fillId="0" borderId="0" xfId="0" applyFont="1" applyBorder="1" applyAlignment="1" applyProtection="1">
      <alignment horizontal="center"/>
    </xf>
    <xf numFmtId="0" fontId="5" fillId="0" borderId="27" xfId="0" applyFont="1" applyBorder="1" applyAlignment="1">
      <alignment horizontal="center" vertical="center"/>
    </xf>
    <xf numFmtId="0" fontId="5" fillId="0" borderId="29" xfId="0" applyFont="1" applyBorder="1" applyAlignment="1">
      <alignment horizontal="center" vertical="center"/>
    </xf>
    <xf numFmtId="0" fontId="5" fillId="0" borderId="28" xfId="0" applyFont="1" applyBorder="1" applyAlignment="1">
      <alignment horizontal="center" vertical="center"/>
    </xf>
    <xf numFmtId="49" fontId="5" fillId="0" borderId="29" xfId="0" applyNumberFormat="1" applyFont="1" applyBorder="1" applyAlignment="1">
      <alignment horizontal="center" vertical="center"/>
    </xf>
    <xf numFmtId="49" fontId="5" fillId="0" borderId="28" xfId="0" applyNumberFormat="1" applyFont="1" applyBorder="1" applyAlignment="1">
      <alignment horizontal="center" vertical="center"/>
    </xf>
    <xf numFmtId="49" fontId="5" fillId="0" borderId="30" xfId="0" applyNumberFormat="1" applyFont="1" applyBorder="1" applyAlignment="1">
      <alignment horizontal="center" vertical="center"/>
    </xf>
    <xf numFmtId="0" fontId="7" fillId="0" borderId="44" xfId="1" applyNumberFormat="1" applyFont="1" applyBorder="1" applyProtection="1">
      <alignment horizontal="left" wrapText="1"/>
    </xf>
    <xf numFmtId="49" fontId="7" fillId="0" borderId="46" xfId="2" applyNumberFormat="1" applyFont="1" applyBorder="1" applyAlignment="1" applyProtection="1">
      <alignment horizontal="center" wrapText="1"/>
    </xf>
    <xf numFmtId="49" fontId="7" fillId="0" borderId="48" xfId="3" applyNumberFormat="1" applyFont="1" applyBorder="1" applyAlignment="1" applyProtection="1">
      <alignment horizontal="center"/>
    </xf>
    <xf numFmtId="4" fontId="7" fillId="0" borderId="48" xfId="4" applyNumberFormat="1" applyFont="1" applyBorder="1" applyAlignment="1" applyProtection="1">
      <alignment horizontal="center"/>
    </xf>
    <xf numFmtId="4" fontId="7" fillId="0" borderId="50" xfId="4" applyNumberFormat="1" applyFont="1" applyBorder="1" applyAlignment="1" applyProtection="1">
      <alignment horizontal="center"/>
    </xf>
    <xf numFmtId="4" fontId="8" fillId="0" borderId="51" xfId="0" applyNumberFormat="1" applyFont="1" applyBorder="1" applyAlignment="1">
      <alignment horizontal="center"/>
    </xf>
    <xf numFmtId="0" fontId="7" fillId="0" borderId="53" xfId="5" applyNumberFormat="1" applyFont="1" applyBorder="1" applyProtection="1">
      <alignment horizontal="left" wrapText="1"/>
    </xf>
    <xf numFmtId="49" fontId="7" fillId="0" borderId="55" xfId="6" applyNumberFormat="1" applyFont="1" applyBorder="1" applyAlignment="1" applyProtection="1">
      <alignment horizontal="center" wrapText="1"/>
    </xf>
    <xf numFmtId="49" fontId="7" fillId="0" borderId="56" xfId="7" applyNumberFormat="1" applyFont="1" applyBorder="1" applyAlignment="1" applyProtection="1">
      <alignment horizontal="center"/>
    </xf>
    <xf numFmtId="0" fontId="10" fillId="0" borderId="57" xfId="8" applyNumberFormat="1" applyFont="1" applyBorder="1" applyAlignment="1" applyProtection="1">
      <alignment horizontal="center"/>
    </xf>
    <xf numFmtId="0" fontId="7" fillId="0" borderId="58" xfId="9" applyNumberFormat="1" applyFont="1" applyBorder="1" applyProtection="1">
      <alignment horizontal="left" wrapText="1" indent="1"/>
    </xf>
    <xf numFmtId="49" fontId="7" fillId="0" borderId="60" xfId="10" applyNumberFormat="1" applyFont="1" applyBorder="1" applyAlignment="1" applyProtection="1">
      <alignment horizontal="center" wrapText="1"/>
    </xf>
    <xf numFmtId="49" fontId="7" fillId="0" borderId="61" xfId="11" applyNumberFormat="1" applyFont="1" applyBorder="1" applyAlignment="1" applyProtection="1">
      <alignment horizontal="center"/>
    </xf>
    <xf numFmtId="4" fontId="7" fillId="0" borderId="61" xfId="12" applyNumberFormat="1" applyFont="1" applyBorder="1" applyAlignment="1" applyProtection="1">
      <alignment horizontal="center"/>
    </xf>
    <xf numFmtId="4" fontId="7" fillId="0" borderId="62" xfId="12" applyNumberFormat="1" applyFont="1" applyBorder="1" applyAlignment="1" applyProtection="1">
      <alignment horizontal="center"/>
    </xf>
    <xf numFmtId="0" fontId="6" fillId="0" borderId="53" xfId="13" applyNumberFormat="1" applyFont="1" applyBorder="1" applyProtection="1">
      <alignment horizontal="left" wrapText="1" indent="2"/>
    </xf>
    <xf numFmtId="49" fontId="6" fillId="0" borderId="55" xfId="6" applyNumberFormat="1" applyFont="1" applyBorder="1" applyAlignment="1" applyProtection="1">
      <alignment horizontal="center" wrapText="1"/>
    </xf>
    <xf numFmtId="49" fontId="6" fillId="0" borderId="56" xfId="7" applyNumberFormat="1" applyFont="1" applyBorder="1" applyAlignment="1" applyProtection="1">
      <alignment horizontal="center"/>
    </xf>
    <xf numFmtId="49" fontId="6" fillId="0" borderId="57" xfId="7" applyNumberFormat="1" applyFont="1" applyBorder="1" applyAlignment="1" applyProtection="1">
      <alignment horizontal="center"/>
    </xf>
    <xf numFmtId="0" fontId="6" fillId="2" borderId="58" xfId="14" applyNumberFormat="1" applyFont="1" applyFill="1" applyBorder="1" applyProtection="1">
      <alignment horizontal="left" wrapText="1" indent="2"/>
    </xf>
    <xf numFmtId="49" fontId="6" fillId="0" borderId="60" xfId="15" applyNumberFormat="1" applyFont="1" applyBorder="1" applyAlignment="1" applyProtection="1">
      <alignment horizontal="center" shrinkToFit="1"/>
    </xf>
    <xf numFmtId="49" fontId="6" fillId="0" borderId="61" xfId="16" applyNumberFormat="1" applyFont="1" applyBorder="1" applyAlignment="1" applyProtection="1">
      <alignment horizontal="center" shrinkToFit="1"/>
    </xf>
    <xf numFmtId="4" fontId="6" fillId="0" borderId="61" xfId="12" applyNumberFormat="1" applyFont="1" applyBorder="1" applyAlignment="1" applyProtection="1">
      <alignment horizontal="center"/>
    </xf>
    <xf numFmtId="4" fontId="6" fillId="0" borderId="62" xfId="12" applyNumberFormat="1" applyFont="1" applyBorder="1" applyAlignment="1" applyProtection="1">
      <alignment horizontal="center"/>
    </xf>
    <xf numFmtId="0" fontId="6" fillId="2" borderId="58" xfId="14" applyNumberFormat="1" applyFill="1" applyBorder="1" applyProtection="1">
      <alignment horizontal="left" wrapText="1" indent="2"/>
    </xf>
    <xf numFmtId="49" fontId="6" fillId="0" borderId="60" xfId="15" applyNumberFormat="1" applyBorder="1" applyAlignment="1" applyProtection="1">
      <alignment horizontal="center" shrinkToFit="1"/>
    </xf>
    <xf numFmtId="49" fontId="6" fillId="0" borderId="61" xfId="16" applyNumberFormat="1" applyBorder="1" applyAlignment="1" applyProtection="1">
      <alignment horizontal="center" shrinkToFit="1"/>
    </xf>
    <xf numFmtId="4" fontId="11" fillId="0" borderId="38" xfId="0" applyNumberFormat="1" applyFont="1" applyBorder="1" applyAlignment="1">
      <alignment horizontal="center"/>
    </xf>
    <xf numFmtId="0" fontId="7" fillId="2" borderId="58" xfId="14" applyNumberFormat="1" applyFont="1" applyFill="1" applyBorder="1" applyProtection="1">
      <alignment horizontal="left" wrapText="1" indent="2"/>
    </xf>
    <xf numFmtId="49" fontId="7" fillId="0" borderId="64" xfId="10" applyNumberFormat="1" applyFont="1" applyBorder="1" applyAlignment="1" applyProtection="1">
      <alignment horizontal="center" wrapText="1"/>
    </xf>
    <xf numFmtId="49" fontId="7" fillId="0" borderId="65" xfId="11" applyNumberFormat="1" applyFont="1" applyBorder="1" applyAlignment="1" applyProtection="1">
      <alignment horizontal="center"/>
    </xf>
    <xf numFmtId="4" fontId="7" fillId="0" borderId="65" xfId="12" applyNumberFormat="1" applyFont="1" applyBorder="1" applyAlignment="1" applyProtection="1">
      <alignment horizontal="center"/>
    </xf>
    <xf numFmtId="4" fontId="7" fillId="0" borderId="66" xfId="12" applyNumberFormat="1" applyFont="1" applyBorder="1" applyAlignment="1" applyProtection="1">
      <alignment horizontal="center"/>
    </xf>
    <xf numFmtId="4" fontId="8" fillId="0" borderId="30" xfId="0" applyNumberFormat="1" applyFont="1" applyBorder="1" applyAlignment="1">
      <alignment horizontal="center"/>
    </xf>
    <xf numFmtId="49" fontId="6" fillId="0" borderId="22" xfId="6" applyNumberFormat="1" applyFont="1" applyBorder="1" applyAlignment="1" applyProtection="1">
      <alignment horizontal="center" wrapText="1"/>
    </xf>
    <xf numFmtId="49" fontId="6" fillId="0" borderId="24" xfId="7" applyNumberFormat="1" applyFont="1" applyBorder="1" applyAlignment="1" applyProtection="1">
      <alignment horizontal="center"/>
    </xf>
    <xf numFmtId="49" fontId="6" fillId="0" borderId="38" xfId="7" applyNumberFormat="1" applyFont="1" applyBorder="1" applyAlignment="1" applyProtection="1">
      <alignment horizontal="center"/>
    </xf>
    <xf numFmtId="49" fontId="6" fillId="0" borderId="61" xfId="16" applyNumberFormat="1" applyFont="1" applyFill="1" applyBorder="1" applyAlignment="1" applyProtection="1">
      <alignment horizontal="center" shrinkToFit="1"/>
    </xf>
    <xf numFmtId="4" fontId="8" fillId="0" borderId="13" xfId="0" applyNumberFormat="1" applyFont="1" applyBorder="1" applyAlignment="1">
      <alignment horizontal="center"/>
    </xf>
    <xf numFmtId="0" fontId="6" fillId="0" borderId="58" xfId="14" applyNumberFormat="1" applyFont="1" applyBorder="1" applyProtection="1">
      <alignment horizontal="left" wrapText="1" indent="2"/>
    </xf>
    <xf numFmtId="4" fontId="8" fillId="0" borderId="38" xfId="0" applyNumberFormat="1" applyFont="1" applyBorder="1" applyAlignment="1">
      <alignment horizontal="right"/>
    </xf>
    <xf numFmtId="0" fontId="6" fillId="0" borderId="58" xfId="14" applyNumberFormat="1" applyBorder="1" applyProtection="1">
      <alignment horizontal="left" wrapText="1" indent="2"/>
    </xf>
    <xf numFmtId="49" fontId="6" fillId="0" borderId="61" xfId="16" applyNumberFormat="1" applyFill="1" applyBorder="1" applyAlignment="1" applyProtection="1">
      <alignment horizontal="center" shrinkToFit="1"/>
    </xf>
    <xf numFmtId="4" fontId="6" fillId="0" borderId="61" xfId="12" applyNumberFormat="1" applyBorder="1" applyAlignment="1" applyProtection="1">
      <alignment horizontal="center"/>
    </xf>
    <xf numFmtId="4" fontId="6" fillId="0" borderId="62" xfId="12" applyNumberFormat="1" applyBorder="1" applyAlignment="1" applyProtection="1">
      <alignment horizontal="center"/>
    </xf>
    <xf numFmtId="4" fontId="11" fillId="0" borderId="38" xfId="0" applyNumberFormat="1" applyFont="1" applyBorder="1" applyAlignment="1">
      <alignment horizontal="right"/>
    </xf>
    <xf numFmtId="0" fontId="6" fillId="0" borderId="32" xfId="14" applyNumberFormat="1" applyBorder="1" applyProtection="1">
      <alignment horizontal="left" wrapText="1" indent="2"/>
    </xf>
    <xf numFmtId="49" fontId="6" fillId="0" borderId="67" xfId="15" applyNumberFormat="1" applyBorder="1" applyAlignment="1" applyProtection="1">
      <alignment horizontal="center" shrinkToFit="1"/>
    </xf>
    <xf numFmtId="49" fontId="6" fillId="0" borderId="68" xfId="16" applyNumberFormat="1" applyBorder="1" applyAlignment="1" applyProtection="1">
      <alignment horizontal="center" shrinkToFit="1"/>
    </xf>
    <xf numFmtId="4" fontId="6" fillId="0" borderId="68" xfId="12" applyNumberFormat="1" applyBorder="1" applyAlignment="1" applyProtection="1">
      <alignment horizontal="center"/>
    </xf>
    <xf numFmtId="4" fontId="6" fillId="0" borderId="69" xfId="12" applyNumberFormat="1" applyBorder="1" applyAlignment="1" applyProtection="1">
      <alignment horizontal="center"/>
    </xf>
    <xf numFmtId="4" fontId="11" fillId="0" borderId="20" xfId="0" applyNumberFormat="1" applyFont="1" applyBorder="1" applyAlignment="1">
      <alignment horizontal="right"/>
    </xf>
    <xf numFmtId="49" fontId="2" fillId="0" borderId="0" xfId="0" applyNumberFormat="1" applyFont="1" applyBorder="1" applyAlignment="1" applyProtection="1">
      <alignment horizontal="left" wrapText="1"/>
    </xf>
    <xf numFmtId="49" fontId="2" fillId="0" borderId="0" xfId="0" applyNumberFormat="1" applyFont="1" applyBorder="1" applyAlignment="1" applyProtection="1">
      <alignment horizontal="center" wrapText="1"/>
    </xf>
    <xf numFmtId="4" fontId="2" fillId="0" borderId="0" xfId="0" applyNumberFormat="1" applyFont="1" applyBorder="1" applyAlignment="1" applyProtection="1">
      <alignment horizontal="right"/>
    </xf>
    <xf numFmtId="0" fontId="0" fillId="0" borderId="0" xfId="0" applyBorder="1"/>
    <xf numFmtId="49" fontId="4" fillId="0" borderId="0" xfId="0" applyNumberFormat="1" applyFont="1" applyBorder="1" applyAlignment="1" applyProtection="1">
      <alignment horizontal="center" wrapText="1"/>
    </xf>
    <xf numFmtId="4" fontId="4" fillId="0" borderId="0" xfId="0" applyNumberFormat="1" applyFont="1" applyBorder="1" applyAlignment="1" applyProtection="1">
      <alignment horizontal="right"/>
    </xf>
    <xf numFmtId="49" fontId="2" fillId="0" borderId="0" xfId="0" applyNumberFormat="1" applyFont="1" applyBorder="1" applyAlignment="1" applyProtection="1">
      <alignment horizontal="center"/>
    </xf>
    <xf numFmtId="49" fontId="8" fillId="0" borderId="27" xfId="0" applyNumberFormat="1" applyFont="1" applyBorder="1" applyAlignment="1" applyProtection="1">
      <alignment horizontal="center" wrapText="1"/>
    </xf>
    <xf numFmtId="49" fontId="8" fillId="0" borderId="28" xfId="0" applyNumberFormat="1" applyFont="1" applyBorder="1" applyAlignment="1" applyProtection="1">
      <alignment horizontal="center"/>
    </xf>
    <xf numFmtId="49" fontId="8" fillId="0" borderId="14" xfId="0" applyNumberFormat="1" applyFont="1" applyBorder="1" applyAlignment="1" applyProtection="1">
      <alignment horizontal="center" wrapText="1"/>
    </xf>
    <xf numFmtId="49" fontId="8" fillId="0" borderId="32" xfId="0" applyNumberFormat="1" applyFont="1" applyBorder="1" applyAlignment="1" applyProtection="1">
      <alignment horizontal="center"/>
    </xf>
    <xf numFmtId="4" fontId="8" fillId="0" borderId="15" xfId="0" applyNumberFormat="1" applyFont="1" applyBorder="1" applyAlignment="1" applyProtection="1">
      <alignment horizontal="right"/>
    </xf>
    <xf numFmtId="4" fontId="8" fillId="0" borderId="16" xfId="0" applyNumberFormat="1" applyFont="1" applyBorder="1" applyAlignment="1" applyProtection="1">
      <alignment horizontal="right"/>
    </xf>
    <xf numFmtId="4" fontId="2" fillId="0" borderId="15" xfId="0" applyNumberFormat="1" applyFont="1" applyBorder="1" applyAlignment="1" applyProtection="1">
      <alignment horizontal="center"/>
    </xf>
    <xf numFmtId="4" fontId="2" fillId="0" borderId="24" xfId="0" applyNumberFormat="1" applyFont="1" applyBorder="1" applyAlignment="1" applyProtection="1">
      <alignment horizontal="center"/>
    </xf>
    <xf numFmtId="4" fontId="2" fillId="0" borderId="16" xfId="0" applyNumberFormat="1" applyFont="1" applyBorder="1" applyAlignment="1" applyProtection="1">
      <alignment horizontal="center"/>
    </xf>
    <xf numFmtId="4" fontId="8" fillId="0" borderId="16" xfId="0" applyNumberFormat="1" applyFont="1" applyBorder="1" applyAlignment="1" applyProtection="1">
      <alignment horizontal="center"/>
    </xf>
    <xf numFmtId="4" fontId="8" fillId="0" borderId="15" xfId="0" applyNumberFormat="1" applyFont="1" applyBorder="1" applyAlignment="1" applyProtection="1">
      <alignment horizontal="center"/>
    </xf>
    <xf numFmtId="0" fontId="3" fillId="2" borderId="0" xfId="0" applyFont="1" applyFill="1" applyBorder="1" applyAlignment="1" applyProtection="1">
      <alignment horizontal="left"/>
    </xf>
    <xf numFmtId="0" fontId="2" fillId="2" borderId="17" xfId="0" applyFont="1" applyFill="1" applyBorder="1" applyAlignment="1" applyProtection="1">
      <alignment horizontal="center" vertical="center"/>
    </xf>
    <xf numFmtId="49" fontId="4" fillId="2" borderId="31" xfId="0" applyNumberFormat="1" applyFont="1" applyFill="1" applyBorder="1" applyAlignment="1" applyProtection="1">
      <alignment horizontal="left" wrapText="1"/>
    </xf>
    <xf numFmtId="0" fontId="2" fillId="2" borderId="26" xfId="0" applyFont="1" applyFill="1" applyBorder="1" applyAlignment="1" applyProtection="1"/>
    <xf numFmtId="49" fontId="2" fillId="2" borderId="21" xfId="0" applyNumberFormat="1" applyFont="1" applyFill="1" applyBorder="1" applyAlignment="1" applyProtection="1">
      <alignment horizontal="left" wrapText="1"/>
    </xf>
    <xf numFmtId="165" fontId="2" fillId="2" borderId="21" xfId="0" applyNumberFormat="1" applyFont="1" applyFill="1" applyBorder="1" applyAlignment="1" applyProtection="1">
      <alignment horizontal="left" wrapText="1"/>
    </xf>
    <xf numFmtId="49" fontId="12" fillId="2" borderId="21" xfId="0" applyNumberFormat="1" applyFont="1" applyFill="1" applyBorder="1" applyAlignment="1" applyProtection="1">
      <alignment horizontal="left" wrapText="1"/>
    </xf>
    <xf numFmtId="0" fontId="3" fillId="2" borderId="6" xfId="0" applyFont="1" applyFill="1" applyBorder="1" applyAlignment="1" applyProtection="1"/>
    <xf numFmtId="0" fontId="0" fillId="2" borderId="0" xfId="0" applyFill="1"/>
    <xf numFmtId="49" fontId="3" fillId="2" borderId="0" xfId="0" applyNumberFormat="1" applyFont="1" applyFill="1" applyBorder="1" applyAlignment="1" applyProtection="1"/>
    <xf numFmtId="0" fontId="2" fillId="2" borderId="0" xfId="0" applyFont="1" applyFill="1" applyBorder="1" applyAlignment="1" applyProtection="1">
      <alignment horizontal="left"/>
    </xf>
    <xf numFmtId="49" fontId="8" fillId="2" borderId="21" xfId="0" applyNumberFormat="1" applyFont="1" applyFill="1" applyBorder="1" applyAlignment="1" applyProtection="1">
      <alignment horizontal="left" wrapText="1"/>
    </xf>
    <xf numFmtId="49" fontId="8" fillId="2" borderId="26" xfId="0" applyNumberFormat="1" applyFont="1" applyFill="1" applyBorder="1" applyAlignment="1" applyProtection="1">
      <alignment horizontal="left" wrapText="1"/>
    </xf>
    <xf numFmtId="49" fontId="8" fillId="2" borderId="31" xfId="0" applyNumberFormat="1" applyFont="1" applyFill="1" applyBorder="1" applyAlignment="1" applyProtection="1">
      <alignment horizontal="left" wrapText="1"/>
    </xf>
    <xf numFmtId="49" fontId="2" fillId="2" borderId="31" xfId="0" applyNumberFormat="1" applyFont="1" applyFill="1" applyBorder="1" applyAlignment="1" applyProtection="1">
      <alignment horizontal="left" wrapText="1"/>
    </xf>
    <xf numFmtId="165" fontId="2" fillId="2" borderId="31" xfId="0" applyNumberFormat="1" applyFont="1" applyFill="1" applyBorder="1" applyAlignment="1" applyProtection="1">
      <alignment horizontal="left" wrapText="1"/>
    </xf>
    <xf numFmtId="0" fontId="2" fillId="2" borderId="33" xfId="0" applyFont="1" applyFill="1" applyBorder="1" applyAlignment="1" applyProtection="1">
      <alignment horizontal="left"/>
    </xf>
    <xf numFmtId="0" fontId="3" fillId="0" borderId="28" xfId="0" applyFont="1" applyBorder="1" applyAlignment="1" applyProtection="1"/>
    <xf numFmtId="4" fontId="0" fillId="0" borderId="0" xfId="0" applyNumberFormat="1" applyBorder="1"/>
    <xf numFmtId="49" fontId="2" fillId="0" borderId="24" xfId="0" applyNumberFormat="1" applyFont="1" applyBorder="1" applyAlignment="1" applyProtection="1">
      <alignment vertical="center"/>
    </xf>
    <xf numFmtId="49" fontId="2" fillId="0" borderId="24" xfId="0" applyNumberFormat="1" applyFont="1" applyBorder="1" applyAlignment="1" applyProtection="1">
      <alignment horizontal="center" vertical="center"/>
    </xf>
    <xf numFmtId="4" fontId="4" fillId="0" borderId="24" xfId="0" applyNumberFormat="1" applyFont="1" applyBorder="1" applyAlignment="1" applyProtection="1">
      <alignment horizontal="right"/>
    </xf>
    <xf numFmtId="0" fontId="3" fillId="0" borderId="24" xfId="0" applyFont="1" applyBorder="1" applyAlignment="1" applyProtection="1"/>
    <xf numFmtId="49" fontId="8" fillId="2" borderId="38" xfId="0" applyNumberFormat="1" applyFont="1" applyFill="1" applyBorder="1" applyAlignment="1" applyProtection="1">
      <alignment horizontal="left" wrapText="1"/>
    </xf>
    <xf numFmtId="49" fontId="8" fillId="0" borderId="40" xfId="0" applyNumberFormat="1" applyFont="1" applyBorder="1" applyAlignment="1" applyProtection="1">
      <alignment horizontal="center" wrapText="1"/>
    </xf>
    <xf numFmtId="49" fontId="8" fillId="0" borderId="41" xfId="0" applyNumberFormat="1" applyFont="1" applyBorder="1" applyAlignment="1" applyProtection="1">
      <alignment horizontal="center"/>
    </xf>
    <xf numFmtId="4" fontId="8" fillId="0" borderId="42" xfId="0" applyNumberFormat="1" applyFont="1" applyBorder="1" applyAlignment="1" applyProtection="1">
      <alignment horizontal="right"/>
    </xf>
    <xf numFmtId="4" fontId="8" fillId="0" borderId="41" xfId="0" applyNumberFormat="1" applyFont="1" applyBorder="1" applyAlignment="1" applyProtection="1">
      <alignment horizontal="right"/>
    </xf>
    <xf numFmtId="4" fontId="8" fillId="0" borderId="24" xfId="0" applyNumberFormat="1" applyFont="1" applyBorder="1" applyAlignment="1" applyProtection="1">
      <alignment horizontal="right"/>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49" fontId="2" fillId="0" borderId="24"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2" borderId="8" xfId="0" applyFont="1" applyFill="1" applyBorder="1" applyAlignment="1" applyProtection="1">
      <alignment horizontal="center" vertical="center"/>
    </xf>
    <xf numFmtId="0" fontId="2" fillId="2" borderId="11"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49" fontId="2" fillId="0" borderId="35" xfId="0" applyNumberFormat="1" applyFont="1" applyBorder="1" applyAlignment="1" applyProtection="1">
      <alignment horizontal="center" vertical="center"/>
    </xf>
    <xf numFmtId="49" fontId="2" fillId="0" borderId="36" xfId="0" applyNumberFormat="1" applyFont="1" applyBorder="1" applyAlignment="1" applyProtection="1">
      <alignment horizontal="center" vertical="center"/>
    </xf>
    <xf numFmtId="4" fontId="8" fillId="0" borderId="30" xfId="0" applyNumberFormat="1" applyFont="1" applyBorder="1" applyAlignment="1">
      <alignment horizontal="center"/>
    </xf>
    <xf numFmtId="4" fontId="8" fillId="0" borderId="16" xfId="0" applyNumberFormat="1" applyFont="1" applyBorder="1" applyAlignment="1">
      <alignment horizontal="center"/>
    </xf>
    <xf numFmtId="4" fontId="11" fillId="0" borderId="30" xfId="0" applyNumberFormat="1" applyFont="1" applyBorder="1" applyAlignment="1">
      <alignment horizontal="center"/>
    </xf>
    <xf numFmtId="4" fontId="11" fillId="0" borderId="16" xfId="0" applyNumberFormat="1" applyFont="1" applyBorder="1" applyAlignment="1">
      <alignment horizontal="center"/>
    </xf>
    <xf numFmtId="49" fontId="2" fillId="0" borderId="0" xfId="0" applyNumberFormat="1" applyFont="1" applyBorder="1" applyAlignment="1" applyProtection="1">
      <alignment horizontal="right"/>
    </xf>
    <xf numFmtId="0" fontId="5" fillId="0" borderId="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5" xfId="0" applyFont="1" applyBorder="1" applyAlignment="1">
      <alignment horizontal="center" vertical="center" wrapText="1"/>
    </xf>
    <xf numFmtId="49" fontId="5" fillId="0" borderId="9" xfId="0" applyNumberFormat="1" applyFont="1" applyBorder="1" applyAlignment="1">
      <alignment horizontal="center" vertical="center" wrapText="1"/>
    </xf>
    <xf numFmtId="49" fontId="5" fillId="0" borderId="12" xfId="0" applyNumberFormat="1" applyFont="1" applyBorder="1" applyAlignment="1">
      <alignment horizontal="center" vertical="center" wrapText="1"/>
    </xf>
    <xf numFmtId="49" fontId="5" fillId="0" borderId="15" xfId="0" applyNumberFormat="1"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2" xfId="0" applyFont="1" applyBorder="1" applyAlignment="1">
      <alignment horizontal="center" vertical="center" wrapText="1"/>
    </xf>
    <xf numFmtId="49" fontId="5" fillId="0" borderId="10" xfId="0" applyNumberFormat="1" applyFont="1" applyBorder="1" applyAlignment="1">
      <alignment horizontal="center" vertical="center" wrapText="1"/>
    </xf>
    <xf numFmtId="49" fontId="5" fillId="0" borderId="13" xfId="0" applyNumberFormat="1" applyFont="1" applyBorder="1" applyAlignment="1">
      <alignment horizontal="center" vertical="center" wrapText="1"/>
    </xf>
    <xf numFmtId="49" fontId="5" fillId="0" borderId="16" xfId="0" applyNumberFormat="1" applyFont="1" applyBorder="1" applyAlignment="1">
      <alignment horizontal="center" vertical="center" wrapText="1"/>
    </xf>
    <xf numFmtId="0" fontId="0" fillId="0" borderId="0" xfId="0" applyAlignment="1">
      <alignment horizontal="center"/>
    </xf>
    <xf numFmtId="0" fontId="14" fillId="0" borderId="0" xfId="0" applyFont="1" applyAlignment="1">
      <alignment horizontal="center"/>
    </xf>
  </cellXfs>
  <cellStyles count="17">
    <cellStyle name="xl103" xfId="11"/>
    <cellStyle name="xl105" xfId="12"/>
    <cellStyle name="xl119" xfId="5"/>
    <cellStyle name="xl120" xfId="9"/>
    <cellStyle name="xl121" xfId="13"/>
    <cellStyle name="xl123" xfId="14"/>
    <cellStyle name="xl126" xfId="10"/>
    <cellStyle name="xl127" xfId="15"/>
    <cellStyle name="xl128" xfId="16"/>
    <cellStyle name="xl133" xfId="8"/>
    <cellStyle name="xl42" xfId="2"/>
    <cellStyle name="xl43" xfId="6"/>
    <cellStyle name="xl50" xfId="3"/>
    <cellStyle name="xl51" xfId="7"/>
    <cellStyle name="xl56" xfId="4"/>
    <cellStyle name="xl89" xfId="1"/>
    <cellStyle name="Обычный" xfId="0" builtinId="0"/>
  </cellStyles>
  <dxfs count="1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8"/>
  <sheetViews>
    <sheetView showGridLines="0" tabSelected="1" view="pageBreakPreview" topLeftCell="A19" zoomScale="60" zoomScaleNormal="130" workbookViewId="0">
      <selection activeCell="E38" sqref="E38"/>
    </sheetView>
  </sheetViews>
  <sheetFormatPr defaultRowHeight="12.75" customHeight="1" x14ac:dyDescent="0.2"/>
  <cols>
    <col min="1" max="1" width="43.7109375" style="143" customWidth="1"/>
    <col min="2" max="2" width="6.140625" customWidth="1"/>
    <col min="3" max="3" width="40.7109375" customWidth="1"/>
    <col min="4" max="4" width="21" customWidth="1"/>
    <col min="5" max="6" width="18.7109375" customWidth="1"/>
  </cols>
  <sheetData>
    <row r="1" spans="1:6" ht="12.75" customHeight="1" x14ac:dyDescent="0.2">
      <c r="E1" s="209" t="s">
        <v>907</v>
      </c>
      <c r="F1" s="209"/>
    </row>
    <row r="2" spans="1:6" ht="12.75" customHeight="1" x14ac:dyDescent="0.2">
      <c r="E2" s="209" t="s">
        <v>908</v>
      </c>
      <c r="F2" s="209"/>
    </row>
    <row r="3" spans="1:6" ht="12.75" customHeight="1" x14ac:dyDescent="0.2">
      <c r="E3" s="209" t="s">
        <v>909</v>
      </c>
      <c r="F3" s="209"/>
    </row>
    <row r="4" spans="1:6" ht="12.75" customHeight="1" x14ac:dyDescent="0.2">
      <c r="E4" s="210" t="s">
        <v>911</v>
      </c>
      <c r="F4" s="209"/>
    </row>
    <row r="5" spans="1:6" ht="12.75" customHeight="1" x14ac:dyDescent="0.2">
      <c r="E5" s="209" t="s">
        <v>910</v>
      </c>
      <c r="F5" s="209"/>
    </row>
    <row r="6" spans="1:6" ht="15" x14ac:dyDescent="0.25">
      <c r="A6" s="176"/>
      <c r="B6" s="176"/>
      <c r="C6" s="176"/>
      <c r="D6" s="176"/>
      <c r="E6" s="2"/>
      <c r="F6" s="2"/>
    </row>
    <row r="7" spans="1:6" ht="16.899999999999999" customHeight="1" x14ac:dyDescent="0.25">
      <c r="A7" s="176" t="s">
        <v>0</v>
      </c>
      <c r="B7" s="176"/>
      <c r="C7" s="176"/>
      <c r="D7" s="176"/>
      <c r="E7" s="3"/>
      <c r="F7" s="4" t="s">
        <v>1</v>
      </c>
    </row>
    <row r="8" spans="1:6" x14ac:dyDescent="0.2">
      <c r="A8" s="135"/>
      <c r="B8" s="5"/>
      <c r="C8" s="5"/>
      <c r="D8" s="5"/>
      <c r="E8" s="6" t="s">
        <v>2</v>
      </c>
      <c r="F8" s="7" t="s">
        <v>3</v>
      </c>
    </row>
    <row r="9" spans="1:6" x14ac:dyDescent="0.2">
      <c r="A9" s="177" t="s">
        <v>12</v>
      </c>
      <c r="B9" s="177"/>
      <c r="C9" s="177"/>
      <c r="D9" s="177"/>
      <c r="E9" s="3" t="s">
        <v>4</v>
      </c>
      <c r="F9" s="8" t="s">
        <v>13</v>
      </c>
    </row>
    <row r="10" spans="1:6" x14ac:dyDescent="0.2">
      <c r="A10" s="144"/>
      <c r="B10" s="9"/>
      <c r="C10" s="9"/>
      <c r="D10" s="9"/>
      <c r="E10" s="3" t="s">
        <v>5</v>
      </c>
      <c r="F10" s="10" t="s">
        <v>17</v>
      </c>
    </row>
    <row r="11" spans="1:6" x14ac:dyDescent="0.2">
      <c r="A11" s="145" t="s">
        <v>6</v>
      </c>
      <c r="B11" s="178" t="s">
        <v>14</v>
      </c>
      <c r="C11" s="179"/>
      <c r="D11" s="179"/>
      <c r="E11" s="3" t="s">
        <v>7</v>
      </c>
      <c r="F11" s="10" t="s">
        <v>18</v>
      </c>
    </row>
    <row r="12" spans="1:6" x14ac:dyDescent="0.2">
      <c r="A12" s="145" t="s">
        <v>8</v>
      </c>
      <c r="B12" s="180" t="s">
        <v>15</v>
      </c>
      <c r="C12" s="180"/>
      <c r="D12" s="180"/>
      <c r="E12" s="3" t="s">
        <v>9</v>
      </c>
      <c r="F12" s="12" t="s">
        <v>19</v>
      </c>
    </row>
    <row r="13" spans="1:6" x14ac:dyDescent="0.2">
      <c r="A13" s="145" t="s">
        <v>906</v>
      </c>
      <c r="B13" s="11"/>
      <c r="C13" s="11"/>
      <c r="D13" s="13"/>
      <c r="E13" s="3"/>
      <c r="F13" s="14"/>
    </row>
    <row r="14" spans="1:6" x14ac:dyDescent="0.2">
      <c r="A14" s="145" t="s">
        <v>16</v>
      </c>
      <c r="B14" s="11"/>
      <c r="C14" s="15"/>
      <c r="D14" s="13"/>
      <c r="E14" s="3" t="s">
        <v>10</v>
      </c>
      <c r="F14" s="16" t="s">
        <v>11</v>
      </c>
    </row>
    <row r="15" spans="1:6" ht="20.25" customHeight="1" x14ac:dyDescent="0.25">
      <c r="A15" s="176" t="s">
        <v>20</v>
      </c>
      <c r="B15" s="176"/>
      <c r="C15" s="176"/>
      <c r="D15" s="176"/>
      <c r="E15" s="1"/>
      <c r="F15" s="17"/>
    </row>
    <row r="16" spans="1:6" ht="4.1500000000000004" customHeight="1" x14ac:dyDescent="0.2">
      <c r="A16" s="170" t="s">
        <v>21</v>
      </c>
      <c r="B16" s="164" t="s">
        <v>22</v>
      </c>
      <c r="C16" s="164" t="s">
        <v>23</v>
      </c>
      <c r="D16" s="167" t="s">
        <v>24</v>
      </c>
      <c r="E16" s="167" t="s">
        <v>25</v>
      </c>
      <c r="F16" s="173" t="s">
        <v>26</v>
      </c>
    </row>
    <row r="17" spans="1:6" ht="3.6" customHeight="1" x14ac:dyDescent="0.2">
      <c r="A17" s="171"/>
      <c r="B17" s="165"/>
      <c r="C17" s="165"/>
      <c r="D17" s="168"/>
      <c r="E17" s="168"/>
      <c r="F17" s="174"/>
    </row>
    <row r="18" spans="1:6" ht="3" customHeight="1" x14ac:dyDescent="0.2">
      <c r="A18" s="171"/>
      <c r="B18" s="165"/>
      <c r="C18" s="165"/>
      <c r="D18" s="168"/>
      <c r="E18" s="168"/>
      <c r="F18" s="174"/>
    </row>
    <row r="19" spans="1:6" ht="3" customHeight="1" x14ac:dyDescent="0.2">
      <c r="A19" s="171"/>
      <c r="B19" s="165"/>
      <c r="C19" s="165"/>
      <c r="D19" s="168"/>
      <c r="E19" s="168"/>
      <c r="F19" s="174"/>
    </row>
    <row r="20" spans="1:6" ht="3" customHeight="1" x14ac:dyDescent="0.2">
      <c r="A20" s="171"/>
      <c r="B20" s="165"/>
      <c r="C20" s="165"/>
      <c r="D20" s="168"/>
      <c r="E20" s="168"/>
      <c r="F20" s="174"/>
    </row>
    <row r="21" spans="1:6" ht="3" customHeight="1" x14ac:dyDescent="0.2">
      <c r="A21" s="171"/>
      <c r="B21" s="165"/>
      <c r="C21" s="165"/>
      <c r="D21" s="168"/>
      <c r="E21" s="168"/>
      <c r="F21" s="174"/>
    </row>
    <row r="22" spans="1:6" ht="23.45" customHeight="1" x14ac:dyDescent="0.2">
      <c r="A22" s="172"/>
      <c r="B22" s="166"/>
      <c r="C22" s="166"/>
      <c r="D22" s="169"/>
      <c r="E22" s="169"/>
      <c r="F22" s="175"/>
    </row>
    <row r="23" spans="1:6" ht="12.6" customHeight="1" x14ac:dyDescent="0.2">
      <c r="A23" s="136">
        <v>1</v>
      </c>
      <c r="B23" s="18">
        <v>2</v>
      </c>
      <c r="C23" s="19">
        <v>3</v>
      </c>
      <c r="D23" s="20" t="s">
        <v>27</v>
      </c>
      <c r="E23" s="21" t="s">
        <v>28</v>
      </c>
      <c r="F23" s="22" t="s">
        <v>29</v>
      </c>
    </row>
    <row r="24" spans="1:6" x14ac:dyDescent="0.2">
      <c r="A24" s="146" t="s">
        <v>30</v>
      </c>
      <c r="B24" s="23" t="s">
        <v>31</v>
      </c>
      <c r="C24" s="24" t="s">
        <v>32</v>
      </c>
      <c r="D24" s="131">
        <v>546601456</v>
      </c>
      <c r="E24" s="26">
        <v>394850994.82999998</v>
      </c>
      <c r="F24" s="25">
        <f>IF(OR(D24="-",IF(E24="-",0,E24)&gt;=IF(D24="-",0,D24)),"-",IF(D24="-",0,D24)-IF(E24="-",0,E24))</f>
        <v>151750461.17000002</v>
      </c>
    </row>
    <row r="25" spans="1:6" x14ac:dyDescent="0.2">
      <c r="A25" s="147" t="s">
        <v>33</v>
      </c>
      <c r="B25" s="124"/>
      <c r="C25" s="125"/>
      <c r="D25" s="27"/>
      <c r="E25" s="27"/>
      <c r="F25" s="28"/>
    </row>
    <row r="26" spans="1:6" x14ac:dyDescent="0.2">
      <c r="A26" s="148" t="s">
        <v>34</v>
      </c>
      <c r="B26" s="126" t="s">
        <v>31</v>
      </c>
      <c r="C26" s="127" t="s">
        <v>35</v>
      </c>
      <c r="D26" s="130" t="s">
        <v>43</v>
      </c>
      <c r="E26" s="31">
        <v>161486851.55000001</v>
      </c>
      <c r="F26" s="132" t="str">
        <f t="shared" ref="F26:F57" si="0">IF(OR(D26="-",IF(E26="-",0,E26)&gt;=IF(D26="-",0,D26)),"-",IF(D26="-",0,D26)-IF(E26="-",0,E26))</f>
        <v>-</v>
      </c>
    </row>
    <row r="27" spans="1:6" x14ac:dyDescent="0.2">
      <c r="A27" s="148" t="s">
        <v>36</v>
      </c>
      <c r="B27" s="126" t="s">
        <v>31</v>
      </c>
      <c r="C27" s="127" t="s">
        <v>37</v>
      </c>
      <c r="D27" s="130" t="s">
        <v>43</v>
      </c>
      <c r="E27" s="31">
        <v>112811356.47</v>
      </c>
      <c r="F27" s="132" t="str">
        <f t="shared" si="0"/>
        <v>-</v>
      </c>
    </row>
    <row r="28" spans="1:6" x14ac:dyDescent="0.2">
      <c r="A28" s="149" t="s">
        <v>38</v>
      </c>
      <c r="B28" s="29" t="s">
        <v>31</v>
      </c>
      <c r="C28" s="30" t="s">
        <v>39</v>
      </c>
      <c r="D28" s="130" t="s">
        <v>43</v>
      </c>
      <c r="E28" s="31">
        <v>112811356.47</v>
      </c>
      <c r="F28" s="132" t="str">
        <f t="shared" si="0"/>
        <v>-</v>
      </c>
    </row>
    <row r="29" spans="1:6" ht="62.25" customHeight="1" x14ac:dyDescent="0.2">
      <c r="A29" s="149" t="s">
        <v>892</v>
      </c>
      <c r="B29" s="29" t="s">
        <v>31</v>
      </c>
      <c r="C29" s="30" t="s">
        <v>40</v>
      </c>
      <c r="D29" s="130" t="s">
        <v>43</v>
      </c>
      <c r="E29" s="31">
        <v>112537814.51000001</v>
      </c>
      <c r="F29" s="132" t="str">
        <f t="shared" si="0"/>
        <v>-</v>
      </c>
    </row>
    <row r="30" spans="1:6" ht="79.5" customHeight="1" x14ac:dyDescent="0.2">
      <c r="A30" s="150" t="s">
        <v>41</v>
      </c>
      <c r="B30" s="29" t="s">
        <v>31</v>
      </c>
      <c r="C30" s="30" t="s">
        <v>42</v>
      </c>
      <c r="D30" s="130" t="s">
        <v>43</v>
      </c>
      <c r="E30" s="31">
        <v>112139915.17</v>
      </c>
      <c r="F30" s="132" t="str">
        <f t="shared" si="0"/>
        <v>-</v>
      </c>
    </row>
    <row r="31" spans="1:6" ht="56.25" customHeight="1" x14ac:dyDescent="0.2">
      <c r="A31" s="150" t="s">
        <v>44</v>
      </c>
      <c r="B31" s="29" t="s">
        <v>31</v>
      </c>
      <c r="C31" s="30" t="s">
        <v>45</v>
      </c>
      <c r="D31" s="130" t="s">
        <v>43</v>
      </c>
      <c r="E31" s="31">
        <v>222763.28</v>
      </c>
      <c r="F31" s="132" t="str">
        <f t="shared" si="0"/>
        <v>-</v>
      </c>
    </row>
    <row r="32" spans="1:6" ht="79.5" customHeight="1" x14ac:dyDescent="0.2">
      <c r="A32" s="150" t="s">
        <v>46</v>
      </c>
      <c r="B32" s="29" t="s">
        <v>31</v>
      </c>
      <c r="C32" s="30" t="s">
        <v>47</v>
      </c>
      <c r="D32" s="130" t="s">
        <v>43</v>
      </c>
      <c r="E32" s="31">
        <v>175136.06</v>
      </c>
      <c r="F32" s="132" t="str">
        <f t="shared" si="0"/>
        <v>-</v>
      </c>
    </row>
    <row r="33" spans="1:6" ht="81" customHeight="1" x14ac:dyDescent="0.2">
      <c r="A33" s="150" t="s">
        <v>48</v>
      </c>
      <c r="B33" s="29" t="s">
        <v>31</v>
      </c>
      <c r="C33" s="30" t="s">
        <v>49</v>
      </c>
      <c r="D33" s="130" t="s">
        <v>43</v>
      </c>
      <c r="E33" s="31">
        <v>141235.32</v>
      </c>
      <c r="F33" s="132" t="str">
        <f t="shared" si="0"/>
        <v>-</v>
      </c>
    </row>
    <row r="34" spans="1:6" ht="104.25" customHeight="1" x14ac:dyDescent="0.2">
      <c r="A34" s="150" t="s">
        <v>50</v>
      </c>
      <c r="B34" s="29" t="s">
        <v>31</v>
      </c>
      <c r="C34" s="30" t="s">
        <v>51</v>
      </c>
      <c r="D34" s="130" t="s">
        <v>43</v>
      </c>
      <c r="E34" s="31">
        <v>137280.95999999999</v>
      </c>
      <c r="F34" s="132" t="str">
        <f t="shared" si="0"/>
        <v>-</v>
      </c>
    </row>
    <row r="35" spans="1:6" ht="93" customHeight="1" x14ac:dyDescent="0.2">
      <c r="A35" s="150" t="s">
        <v>52</v>
      </c>
      <c r="B35" s="29" t="s">
        <v>31</v>
      </c>
      <c r="C35" s="30" t="s">
        <v>53</v>
      </c>
      <c r="D35" s="130" t="s">
        <v>43</v>
      </c>
      <c r="E35" s="31">
        <v>1935.8</v>
      </c>
      <c r="F35" s="132" t="str">
        <f t="shared" si="0"/>
        <v>-</v>
      </c>
    </row>
    <row r="36" spans="1:6" ht="105.75" customHeight="1" x14ac:dyDescent="0.2">
      <c r="A36" s="150" t="s">
        <v>54</v>
      </c>
      <c r="B36" s="29" t="s">
        <v>31</v>
      </c>
      <c r="C36" s="30" t="s">
        <v>55</v>
      </c>
      <c r="D36" s="130" t="s">
        <v>43</v>
      </c>
      <c r="E36" s="31">
        <v>2018.56</v>
      </c>
      <c r="F36" s="132" t="str">
        <f t="shared" si="0"/>
        <v>-</v>
      </c>
    </row>
    <row r="37" spans="1:6" ht="46.5" customHeight="1" x14ac:dyDescent="0.2">
      <c r="A37" s="149" t="s">
        <v>56</v>
      </c>
      <c r="B37" s="29" t="s">
        <v>31</v>
      </c>
      <c r="C37" s="30" t="s">
        <v>57</v>
      </c>
      <c r="D37" s="130" t="s">
        <v>43</v>
      </c>
      <c r="E37" s="31">
        <v>132306.64000000001</v>
      </c>
      <c r="F37" s="132" t="str">
        <f t="shared" si="0"/>
        <v>-</v>
      </c>
    </row>
    <row r="38" spans="1:6" ht="77.25" customHeight="1" x14ac:dyDescent="0.2">
      <c r="A38" s="149" t="s">
        <v>58</v>
      </c>
      <c r="B38" s="29" t="s">
        <v>31</v>
      </c>
      <c r="C38" s="30" t="s">
        <v>59</v>
      </c>
      <c r="D38" s="130" t="s">
        <v>43</v>
      </c>
      <c r="E38" s="31">
        <v>126874.46</v>
      </c>
      <c r="F38" s="132" t="str">
        <f t="shared" si="0"/>
        <v>-</v>
      </c>
    </row>
    <row r="39" spans="1:6" ht="45" x14ac:dyDescent="0.2">
      <c r="A39" s="149" t="s">
        <v>60</v>
      </c>
      <c r="B39" s="29" t="s">
        <v>31</v>
      </c>
      <c r="C39" s="30" t="s">
        <v>61</v>
      </c>
      <c r="D39" s="130" t="s">
        <v>43</v>
      </c>
      <c r="E39" s="31">
        <v>1184.1099999999999</v>
      </c>
      <c r="F39" s="132" t="str">
        <f t="shared" si="0"/>
        <v>-</v>
      </c>
    </row>
    <row r="40" spans="1:6" ht="74.25" customHeight="1" x14ac:dyDescent="0.2">
      <c r="A40" s="149" t="s">
        <v>62</v>
      </c>
      <c r="B40" s="29" t="s">
        <v>31</v>
      </c>
      <c r="C40" s="30" t="s">
        <v>63</v>
      </c>
      <c r="D40" s="130" t="s">
        <v>43</v>
      </c>
      <c r="E40" s="31">
        <v>4248.07</v>
      </c>
      <c r="F40" s="132" t="str">
        <f t="shared" si="0"/>
        <v>-</v>
      </c>
    </row>
    <row r="41" spans="1:6" ht="33.75" x14ac:dyDescent="0.2">
      <c r="A41" s="148" t="s">
        <v>64</v>
      </c>
      <c r="B41" s="126" t="s">
        <v>31</v>
      </c>
      <c r="C41" s="127" t="s">
        <v>65</v>
      </c>
      <c r="D41" s="134" t="s">
        <v>43</v>
      </c>
      <c r="E41" s="128">
        <v>3978916.09</v>
      </c>
      <c r="F41" s="133" t="str">
        <f t="shared" si="0"/>
        <v>-</v>
      </c>
    </row>
    <row r="42" spans="1:6" ht="29.25" customHeight="1" x14ac:dyDescent="0.2">
      <c r="A42" s="149" t="s">
        <v>66</v>
      </c>
      <c r="B42" s="29" t="s">
        <v>31</v>
      </c>
      <c r="C42" s="30" t="s">
        <v>67</v>
      </c>
      <c r="D42" s="130" t="s">
        <v>43</v>
      </c>
      <c r="E42" s="31">
        <v>3978916.09</v>
      </c>
      <c r="F42" s="132" t="str">
        <f t="shared" si="0"/>
        <v>-</v>
      </c>
    </row>
    <row r="43" spans="1:6" ht="79.5" customHeight="1" x14ac:dyDescent="0.2">
      <c r="A43" s="149" t="s">
        <v>68</v>
      </c>
      <c r="B43" s="29" t="s">
        <v>31</v>
      </c>
      <c r="C43" s="30" t="s">
        <v>69</v>
      </c>
      <c r="D43" s="130" t="s">
        <v>43</v>
      </c>
      <c r="E43" s="31">
        <v>1608915.1</v>
      </c>
      <c r="F43" s="132" t="str">
        <f t="shared" si="0"/>
        <v>-</v>
      </c>
    </row>
    <row r="44" spans="1:6" ht="84.75" customHeight="1" x14ac:dyDescent="0.2">
      <c r="A44" s="150" t="s">
        <v>70</v>
      </c>
      <c r="B44" s="29" t="s">
        <v>31</v>
      </c>
      <c r="C44" s="30" t="s">
        <v>71</v>
      </c>
      <c r="D44" s="130" t="s">
        <v>43</v>
      </c>
      <c r="E44" s="31">
        <v>17068.77</v>
      </c>
      <c r="F44" s="132" t="str">
        <f t="shared" si="0"/>
        <v>-</v>
      </c>
    </row>
    <row r="45" spans="1:6" ht="76.5" customHeight="1" x14ac:dyDescent="0.2">
      <c r="A45" s="149" t="s">
        <v>72</v>
      </c>
      <c r="B45" s="29" t="s">
        <v>31</v>
      </c>
      <c r="C45" s="30" t="s">
        <v>73</v>
      </c>
      <c r="D45" s="130" t="s">
        <v>43</v>
      </c>
      <c r="E45" s="31">
        <v>2685891.37</v>
      </c>
      <c r="F45" s="132" t="str">
        <f t="shared" si="0"/>
        <v>-</v>
      </c>
    </row>
    <row r="46" spans="1:6" ht="67.5" x14ac:dyDescent="0.2">
      <c r="A46" s="149" t="s">
        <v>74</v>
      </c>
      <c r="B46" s="29" t="s">
        <v>31</v>
      </c>
      <c r="C46" s="30" t="s">
        <v>75</v>
      </c>
      <c r="D46" s="130" t="s">
        <v>43</v>
      </c>
      <c r="E46" s="31">
        <v>-332959.15000000002</v>
      </c>
      <c r="F46" s="132" t="str">
        <f t="shared" si="0"/>
        <v>-</v>
      </c>
    </row>
    <row r="47" spans="1:6" x14ac:dyDescent="0.2">
      <c r="A47" s="148" t="s">
        <v>76</v>
      </c>
      <c r="B47" s="126" t="s">
        <v>31</v>
      </c>
      <c r="C47" s="127" t="s">
        <v>77</v>
      </c>
      <c r="D47" s="134" t="s">
        <v>43</v>
      </c>
      <c r="E47" s="128">
        <v>9299419.0700000003</v>
      </c>
      <c r="F47" s="133" t="str">
        <f t="shared" si="0"/>
        <v>-</v>
      </c>
    </row>
    <row r="48" spans="1:6" ht="29.25" customHeight="1" x14ac:dyDescent="0.2">
      <c r="A48" s="149" t="s">
        <v>78</v>
      </c>
      <c r="B48" s="29" t="s">
        <v>31</v>
      </c>
      <c r="C48" s="30" t="s">
        <v>79</v>
      </c>
      <c r="D48" s="130" t="s">
        <v>43</v>
      </c>
      <c r="E48" s="31">
        <v>2870793.73</v>
      </c>
      <c r="F48" s="132" t="str">
        <f t="shared" si="0"/>
        <v>-</v>
      </c>
    </row>
    <row r="49" spans="1:6" ht="30.75" customHeight="1" x14ac:dyDescent="0.2">
      <c r="A49" s="149" t="s">
        <v>80</v>
      </c>
      <c r="B49" s="29" t="s">
        <v>31</v>
      </c>
      <c r="C49" s="30" t="s">
        <v>81</v>
      </c>
      <c r="D49" s="130" t="s">
        <v>43</v>
      </c>
      <c r="E49" s="31">
        <v>2474966.42</v>
      </c>
      <c r="F49" s="132" t="str">
        <f t="shared" si="0"/>
        <v>-</v>
      </c>
    </row>
    <row r="50" spans="1:6" ht="29.25" customHeight="1" x14ac:dyDescent="0.2">
      <c r="A50" s="149" t="s">
        <v>80</v>
      </c>
      <c r="B50" s="29" t="s">
        <v>31</v>
      </c>
      <c r="C50" s="30" t="s">
        <v>82</v>
      </c>
      <c r="D50" s="130" t="s">
        <v>43</v>
      </c>
      <c r="E50" s="31">
        <v>2472743.66</v>
      </c>
      <c r="F50" s="132" t="str">
        <f t="shared" si="0"/>
        <v>-</v>
      </c>
    </row>
    <row r="51" spans="1:6" ht="44.25" customHeight="1" x14ac:dyDescent="0.2">
      <c r="A51" s="149" t="s">
        <v>83</v>
      </c>
      <c r="B51" s="29" t="s">
        <v>31</v>
      </c>
      <c r="C51" s="30" t="s">
        <v>84</v>
      </c>
      <c r="D51" s="130" t="s">
        <v>43</v>
      </c>
      <c r="E51" s="31">
        <v>2222.7600000000002</v>
      </c>
      <c r="F51" s="132" t="str">
        <f t="shared" si="0"/>
        <v>-</v>
      </c>
    </row>
    <row r="52" spans="1:6" ht="47.25" customHeight="1" x14ac:dyDescent="0.2">
      <c r="A52" s="149" t="s">
        <v>85</v>
      </c>
      <c r="B52" s="29" t="s">
        <v>31</v>
      </c>
      <c r="C52" s="30" t="s">
        <v>86</v>
      </c>
      <c r="D52" s="130" t="s">
        <v>43</v>
      </c>
      <c r="E52" s="31">
        <v>395827.31</v>
      </c>
      <c r="F52" s="132" t="str">
        <f t="shared" si="0"/>
        <v>-</v>
      </c>
    </row>
    <row r="53" spans="1:6" ht="56.25" x14ac:dyDescent="0.2">
      <c r="A53" s="149" t="s">
        <v>87</v>
      </c>
      <c r="B53" s="29" t="s">
        <v>31</v>
      </c>
      <c r="C53" s="30" t="s">
        <v>88</v>
      </c>
      <c r="D53" s="130" t="s">
        <v>43</v>
      </c>
      <c r="E53" s="31">
        <v>395827.31</v>
      </c>
      <c r="F53" s="132" t="str">
        <f t="shared" si="0"/>
        <v>-</v>
      </c>
    </row>
    <row r="54" spans="1:6" ht="28.5" customHeight="1" x14ac:dyDescent="0.2">
      <c r="A54" s="149" t="s">
        <v>89</v>
      </c>
      <c r="B54" s="29" t="s">
        <v>31</v>
      </c>
      <c r="C54" s="30" t="s">
        <v>90</v>
      </c>
      <c r="D54" s="130" t="s">
        <v>43</v>
      </c>
      <c r="E54" s="31">
        <v>6399027</v>
      </c>
      <c r="F54" s="132" t="str">
        <f t="shared" si="0"/>
        <v>-</v>
      </c>
    </row>
    <row r="55" spans="1:6" ht="31.5" customHeight="1" x14ac:dyDescent="0.2">
      <c r="A55" s="149" t="s">
        <v>89</v>
      </c>
      <c r="B55" s="29" t="s">
        <v>31</v>
      </c>
      <c r="C55" s="30" t="s">
        <v>91</v>
      </c>
      <c r="D55" s="130" t="s">
        <v>43</v>
      </c>
      <c r="E55" s="31">
        <v>6389424.3099999996</v>
      </c>
      <c r="F55" s="132" t="str">
        <f t="shared" si="0"/>
        <v>-</v>
      </c>
    </row>
    <row r="56" spans="1:6" ht="59.25" customHeight="1" x14ac:dyDescent="0.2">
      <c r="A56" s="149" t="s">
        <v>92</v>
      </c>
      <c r="B56" s="29" t="s">
        <v>31</v>
      </c>
      <c r="C56" s="30" t="s">
        <v>93</v>
      </c>
      <c r="D56" s="130" t="s">
        <v>43</v>
      </c>
      <c r="E56" s="31">
        <v>6349668.1200000001</v>
      </c>
      <c r="F56" s="132" t="str">
        <f t="shared" si="0"/>
        <v>-</v>
      </c>
    </row>
    <row r="57" spans="1:6" ht="33.75" customHeight="1" x14ac:dyDescent="0.2">
      <c r="A57" s="149" t="s">
        <v>94</v>
      </c>
      <c r="B57" s="29" t="s">
        <v>31</v>
      </c>
      <c r="C57" s="30" t="s">
        <v>95</v>
      </c>
      <c r="D57" s="130" t="s">
        <v>43</v>
      </c>
      <c r="E57" s="31">
        <v>18269.21</v>
      </c>
      <c r="F57" s="132" t="str">
        <f t="shared" si="0"/>
        <v>-</v>
      </c>
    </row>
    <row r="58" spans="1:6" ht="45" x14ac:dyDescent="0.2">
      <c r="A58" s="149" t="s">
        <v>96</v>
      </c>
      <c r="B58" s="29" t="s">
        <v>31</v>
      </c>
      <c r="C58" s="30" t="s">
        <v>97</v>
      </c>
      <c r="D58" s="130" t="s">
        <v>43</v>
      </c>
      <c r="E58" s="31">
        <v>21486.98</v>
      </c>
      <c r="F58" s="132" t="str">
        <f t="shared" ref="F58:F89" si="1">IF(OR(D58="-",IF(E58="-",0,E58)&gt;=IF(D58="-",0,D58)),"-",IF(D58="-",0,D58)-IF(E58="-",0,E58))</f>
        <v>-</v>
      </c>
    </row>
    <row r="59" spans="1:6" ht="37.5" customHeight="1" x14ac:dyDescent="0.2">
      <c r="A59" s="149" t="s">
        <v>98</v>
      </c>
      <c r="B59" s="29" t="s">
        <v>31</v>
      </c>
      <c r="C59" s="30" t="s">
        <v>99</v>
      </c>
      <c r="D59" s="130" t="s">
        <v>43</v>
      </c>
      <c r="E59" s="31">
        <v>9602.69</v>
      </c>
      <c r="F59" s="132" t="str">
        <f t="shared" si="1"/>
        <v>-</v>
      </c>
    </row>
    <row r="60" spans="1:6" ht="61.5" customHeight="1" x14ac:dyDescent="0.2">
      <c r="A60" s="149" t="s">
        <v>100</v>
      </c>
      <c r="B60" s="29" t="s">
        <v>31</v>
      </c>
      <c r="C60" s="30" t="s">
        <v>101</v>
      </c>
      <c r="D60" s="130" t="s">
        <v>43</v>
      </c>
      <c r="E60" s="31">
        <v>3751.2</v>
      </c>
      <c r="F60" s="132" t="str">
        <f t="shared" si="1"/>
        <v>-</v>
      </c>
    </row>
    <row r="61" spans="1:6" ht="48.75" customHeight="1" x14ac:dyDescent="0.2">
      <c r="A61" s="149" t="s">
        <v>102</v>
      </c>
      <c r="B61" s="29" t="s">
        <v>31</v>
      </c>
      <c r="C61" s="30" t="s">
        <v>103</v>
      </c>
      <c r="D61" s="130" t="s">
        <v>43</v>
      </c>
      <c r="E61" s="31">
        <v>5385.6</v>
      </c>
      <c r="F61" s="132" t="str">
        <f t="shared" si="1"/>
        <v>-</v>
      </c>
    </row>
    <row r="62" spans="1:6" ht="65.25" customHeight="1" x14ac:dyDescent="0.2">
      <c r="A62" s="149" t="s">
        <v>104</v>
      </c>
      <c r="B62" s="29" t="s">
        <v>31</v>
      </c>
      <c r="C62" s="30" t="s">
        <v>105</v>
      </c>
      <c r="D62" s="130" t="s">
        <v>43</v>
      </c>
      <c r="E62" s="31">
        <v>465.89</v>
      </c>
      <c r="F62" s="132" t="str">
        <f t="shared" si="1"/>
        <v>-</v>
      </c>
    </row>
    <row r="63" spans="1:6" x14ac:dyDescent="0.2">
      <c r="A63" s="149" t="s">
        <v>106</v>
      </c>
      <c r="B63" s="29" t="s">
        <v>31</v>
      </c>
      <c r="C63" s="30" t="s">
        <v>107</v>
      </c>
      <c r="D63" s="130" t="s">
        <v>43</v>
      </c>
      <c r="E63" s="31">
        <v>39431.339999999997</v>
      </c>
      <c r="F63" s="132" t="str">
        <f t="shared" si="1"/>
        <v>-</v>
      </c>
    </row>
    <row r="64" spans="1:6" x14ac:dyDescent="0.2">
      <c r="A64" s="149" t="s">
        <v>106</v>
      </c>
      <c r="B64" s="29" t="s">
        <v>31</v>
      </c>
      <c r="C64" s="30" t="s">
        <v>108</v>
      </c>
      <c r="D64" s="130" t="s">
        <v>43</v>
      </c>
      <c r="E64" s="31">
        <v>39431.339999999997</v>
      </c>
      <c r="F64" s="132" t="str">
        <f t="shared" si="1"/>
        <v>-</v>
      </c>
    </row>
    <row r="65" spans="1:6" ht="45" x14ac:dyDescent="0.2">
      <c r="A65" s="149" t="s">
        <v>109</v>
      </c>
      <c r="B65" s="29" t="s">
        <v>31</v>
      </c>
      <c r="C65" s="30" t="s">
        <v>110</v>
      </c>
      <c r="D65" s="130" t="s">
        <v>43</v>
      </c>
      <c r="E65" s="31">
        <v>39424</v>
      </c>
      <c r="F65" s="132" t="str">
        <f t="shared" si="1"/>
        <v>-</v>
      </c>
    </row>
    <row r="66" spans="1:6" ht="22.5" x14ac:dyDescent="0.2">
      <c r="A66" s="149" t="s">
        <v>111</v>
      </c>
      <c r="B66" s="29" t="s">
        <v>31</v>
      </c>
      <c r="C66" s="30" t="s">
        <v>112</v>
      </c>
      <c r="D66" s="130" t="s">
        <v>43</v>
      </c>
      <c r="E66" s="31">
        <v>7.34</v>
      </c>
      <c r="F66" s="132" t="str">
        <f t="shared" si="1"/>
        <v>-</v>
      </c>
    </row>
    <row r="67" spans="1:6" ht="28.5" customHeight="1" x14ac:dyDescent="0.2">
      <c r="A67" s="149" t="s">
        <v>113</v>
      </c>
      <c r="B67" s="29" t="s">
        <v>31</v>
      </c>
      <c r="C67" s="30" t="s">
        <v>114</v>
      </c>
      <c r="D67" s="130" t="s">
        <v>43</v>
      </c>
      <c r="E67" s="31">
        <v>-9833</v>
      </c>
      <c r="F67" s="132" t="str">
        <f t="shared" si="1"/>
        <v>-</v>
      </c>
    </row>
    <row r="68" spans="1:6" ht="38.25" customHeight="1" x14ac:dyDescent="0.2">
      <c r="A68" s="149" t="s">
        <v>115</v>
      </c>
      <c r="B68" s="29" t="s">
        <v>31</v>
      </c>
      <c r="C68" s="30" t="s">
        <v>116</v>
      </c>
      <c r="D68" s="130" t="s">
        <v>43</v>
      </c>
      <c r="E68" s="31">
        <v>-9833</v>
      </c>
      <c r="F68" s="132" t="str">
        <f t="shared" si="1"/>
        <v>-</v>
      </c>
    </row>
    <row r="69" spans="1:6" ht="58.5" customHeight="1" x14ac:dyDescent="0.2">
      <c r="A69" s="149" t="s">
        <v>117</v>
      </c>
      <c r="B69" s="29" t="s">
        <v>31</v>
      </c>
      <c r="C69" s="30" t="s">
        <v>118</v>
      </c>
      <c r="D69" s="130" t="s">
        <v>43</v>
      </c>
      <c r="E69" s="31">
        <v>-9833</v>
      </c>
      <c r="F69" s="132" t="str">
        <f t="shared" si="1"/>
        <v>-</v>
      </c>
    </row>
    <row r="70" spans="1:6" ht="15.75" customHeight="1" x14ac:dyDescent="0.2">
      <c r="A70" s="148" t="s">
        <v>119</v>
      </c>
      <c r="B70" s="126" t="s">
        <v>31</v>
      </c>
      <c r="C70" s="127" t="s">
        <v>120</v>
      </c>
      <c r="D70" s="134" t="s">
        <v>43</v>
      </c>
      <c r="E70" s="128">
        <v>1112211.71</v>
      </c>
      <c r="F70" s="133" t="str">
        <f t="shared" si="1"/>
        <v>-</v>
      </c>
    </row>
    <row r="71" spans="1:6" ht="17.25" customHeight="1" x14ac:dyDescent="0.2">
      <c r="A71" s="149" t="s">
        <v>121</v>
      </c>
      <c r="B71" s="29" t="s">
        <v>31</v>
      </c>
      <c r="C71" s="30" t="s">
        <v>122</v>
      </c>
      <c r="D71" s="130" t="s">
        <v>43</v>
      </c>
      <c r="E71" s="31">
        <v>317555.71000000002</v>
      </c>
      <c r="F71" s="132" t="str">
        <f t="shared" si="1"/>
        <v>-</v>
      </c>
    </row>
    <row r="72" spans="1:6" ht="41.25" customHeight="1" x14ac:dyDescent="0.2">
      <c r="A72" s="149" t="s">
        <v>123</v>
      </c>
      <c r="B72" s="29" t="s">
        <v>31</v>
      </c>
      <c r="C72" s="30" t="s">
        <v>124</v>
      </c>
      <c r="D72" s="130" t="s">
        <v>43</v>
      </c>
      <c r="E72" s="31">
        <v>317555.71000000002</v>
      </c>
      <c r="F72" s="132" t="str">
        <f t="shared" si="1"/>
        <v>-</v>
      </c>
    </row>
    <row r="73" spans="1:6" ht="67.5" x14ac:dyDescent="0.2">
      <c r="A73" s="149" t="s">
        <v>125</v>
      </c>
      <c r="B73" s="29" t="s">
        <v>31</v>
      </c>
      <c r="C73" s="30" t="s">
        <v>126</v>
      </c>
      <c r="D73" s="130" t="s">
        <v>43</v>
      </c>
      <c r="E73" s="31">
        <v>274666.84000000003</v>
      </c>
      <c r="F73" s="132" t="str">
        <f t="shared" si="1"/>
        <v>-</v>
      </c>
    </row>
    <row r="74" spans="1:6" ht="54" customHeight="1" x14ac:dyDescent="0.2">
      <c r="A74" s="149" t="s">
        <v>127</v>
      </c>
      <c r="B74" s="29" t="s">
        <v>31</v>
      </c>
      <c r="C74" s="30" t="s">
        <v>128</v>
      </c>
      <c r="D74" s="130" t="s">
        <v>43</v>
      </c>
      <c r="E74" s="31">
        <v>42888.87</v>
      </c>
      <c r="F74" s="132" t="str">
        <f t="shared" si="1"/>
        <v>-</v>
      </c>
    </row>
    <row r="75" spans="1:6" x14ac:dyDescent="0.2">
      <c r="A75" s="149" t="s">
        <v>129</v>
      </c>
      <c r="B75" s="29" t="s">
        <v>31</v>
      </c>
      <c r="C75" s="30" t="s">
        <v>130</v>
      </c>
      <c r="D75" s="130" t="s">
        <v>43</v>
      </c>
      <c r="E75" s="31">
        <v>794656</v>
      </c>
      <c r="F75" s="132" t="str">
        <f t="shared" si="1"/>
        <v>-</v>
      </c>
    </row>
    <row r="76" spans="1:6" x14ac:dyDescent="0.2">
      <c r="A76" s="149" t="s">
        <v>131</v>
      </c>
      <c r="B76" s="29" t="s">
        <v>31</v>
      </c>
      <c r="C76" s="30" t="s">
        <v>132</v>
      </c>
      <c r="D76" s="130" t="s">
        <v>43</v>
      </c>
      <c r="E76" s="31">
        <v>729252.4</v>
      </c>
      <c r="F76" s="132" t="str">
        <f t="shared" si="1"/>
        <v>-</v>
      </c>
    </row>
    <row r="77" spans="1:6" ht="33.75" customHeight="1" x14ac:dyDescent="0.2">
      <c r="A77" s="149" t="s">
        <v>133</v>
      </c>
      <c r="B77" s="29" t="s">
        <v>31</v>
      </c>
      <c r="C77" s="30" t="s">
        <v>134</v>
      </c>
      <c r="D77" s="130" t="s">
        <v>43</v>
      </c>
      <c r="E77" s="31">
        <v>729252.4</v>
      </c>
      <c r="F77" s="132" t="str">
        <f t="shared" si="1"/>
        <v>-</v>
      </c>
    </row>
    <row r="78" spans="1:6" ht="18.75" customHeight="1" x14ac:dyDescent="0.2">
      <c r="A78" s="149" t="s">
        <v>135</v>
      </c>
      <c r="B78" s="29" t="s">
        <v>31</v>
      </c>
      <c r="C78" s="30" t="s">
        <v>136</v>
      </c>
      <c r="D78" s="130" t="s">
        <v>43</v>
      </c>
      <c r="E78" s="31">
        <v>65403.6</v>
      </c>
      <c r="F78" s="132" t="str">
        <f t="shared" si="1"/>
        <v>-</v>
      </c>
    </row>
    <row r="79" spans="1:6" ht="39" customHeight="1" x14ac:dyDescent="0.2">
      <c r="A79" s="149" t="s">
        <v>137</v>
      </c>
      <c r="B79" s="29" t="s">
        <v>31</v>
      </c>
      <c r="C79" s="30" t="s">
        <v>138</v>
      </c>
      <c r="D79" s="130" t="s">
        <v>43</v>
      </c>
      <c r="E79" s="31">
        <v>65403.6</v>
      </c>
      <c r="F79" s="132" t="str">
        <f t="shared" si="1"/>
        <v>-</v>
      </c>
    </row>
    <row r="80" spans="1:6" x14ac:dyDescent="0.2">
      <c r="A80" s="148" t="s">
        <v>139</v>
      </c>
      <c r="B80" s="126" t="s">
        <v>31</v>
      </c>
      <c r="C80" s="127" t="s">
        <v>140</v>
      </c>
      <c r="D80" s="134" t="s">
        <v>43</v>
      </c>
      <c r="E80" s="128">
        <v>1302177.01</v>
      </c>
      <c r="F80" s="133" t="str">
        <f t="shared" si="1"/>
        <v>-</v>
      </c>
    </row>
    <row r="81" spans="1:6" ht="26.25" customHeight="1" x14ac:dyDescent="0.2">
      <c r="A81" s="149" t="s">
        <v>141</v>
      </c>
      <c r="B81" s="29" t="s">
        <v>31</v>
      </c>
      <c r="C81" s="30" t="s">
        <v>142</v>
      </c>
      <c r="D81" s="130" t="s">
        <v>43</v>
      </c>
      <c r="E81" s="31">
        <v>1283377.01</v>
      </c>
      <c r="F81" s="132" t="str">
        <f t="shared" si="1"/>
        <v>-</v>
      </c>
    </row>
    <row r="82" spans="1:6" ht="42" customHeight="1" x14ac:dyDescent="0.2">
      <c r="A82" s="149" t="s">
        <v>143</v>
      </c>
      <c r="B82" s="29" t="s">
        <v>31</v>
      </c>
      <c r="C82" s="30" t="s">
        <v>144</v>
      </c>
      <c r="D82" s="130" t="s">
        <v>43</v>
      </c>
      <c r="E82" s="31">
        <v>1283377.01</v>
      </c>
      <c r="F82" s="132" t="str">
        <f t="shared" si="1"/>
        <v>-</v>
      </c>
    </row>
    <row r="83" spans="1:6" ht="77.25" customHeight="1" x14ac:dyDescent="0.2">
      <c r="A83" s="150" t="s">
        <v>145</v>
      </c>
      <c r="B83" s="29" t="s">
        <v>31</v>
      </c>
      <c r="C83" s="30" t="s">
        <v>146</v>
      </c>
      <c r="D83" s="130" t="s">
        <v>43</v>
      </c>
      <c r="E83" s="31">
        <v>1283377.01</v>
      </c>
      <c r="F83" s="132" t="str">
        <f t="shared" si="1"/>
        <v>-</v>
      </c>
    </row>
    <row r="84" spans="1:6" ht="39" customHeight="1" x14ac:dyDescent="0.2">
      <c r="A84" s="149" t="s">
        <v>147</v>
      </c>
      <c r="B84" s="29" t="s">
        <v>31</v>
      </c>
      <c r="C84" s="30" t="s">
        <v>148</v>
      </c>
      <c r="D84" s="130" t="s">
        <v>43</v>
      </c>
      <c r="E84" s="31">
        <v>18800</v>
      </c>
      <c r="F84" s="132" t="str">
        <f t="shared" si="1"/>
        <v>-</v>
      </c>
    </row>
    <row r="85" spans="1:6" ht="32.25" customHeight="1" x14ac:dyDescent="0.2">
      <c r="A85" s="149" t="s">
        <v>149</v>
      </c>
      <c r="B85" s="29" t="s">
        <v>31</v>
      </c>
      <c r="C85" s="30" t="s">
        <v>150</v>
      </c>
      <c r="D85" s="130" t="s">
        <v>43</v>
      </c>
      <c r="E85" s="31">
        <v>-10000</v>
      </c>
      <c r="F85" s="132" t="str">
        <f t="shared" si="1"/>
        <v>-</v>
      </c>
    </row>
    <row r="86" spans="1:6" ht="56.25" customHeight="1" x14ac:dyDescent="0.2">
      <c r="A86" s="149" t="s">
        <v>151</v>
      </c>
      <c r="B86" s="29" t="s">
        <v>31</v>
      </c>
      <c r="C86" s="30" t="s">
        <v>152</v>
      </c>
      <c r="D86" s="130" t="s">
        <v>43</v>
      </c>
      <c r="E86" s="31">
        <v>28800</v>
      </c>
      <c r="F86" s="132" t="str">
        <f t="shared" si="1"/>
        <v>-</v>
      </c>
    </row>
    <row r="87" spans="1:6" ht="75" customHeight="1" x14ac:dyDescent="0.2">
      <c r="A87" s="150" t="s">
        <v>153</v>
      </c>
      <c r="B87" s="29" t="s">
        <v>31</v>
      </c>
      <c r="C87" s="30" t="s">
        <v>154</v>
      </c>
      <c r="D87" s="130" t="s">
        <v>43</v>
      </c>
      <c r="E87" s="31">
        <v>28800</v>
      </c>
      <c r="F87" s="132" t="str">
        <f t="shared" si="1"/>
        <v>-</v>
      </c>
    </row>
    <row r="88" spans="1:6" ht="39.75" customHeight="1" x14ac:dyDescent="0.2">
      <c r="A88" s="148" t="s">
        <v>155</v>
      </c>
      <c r="B88" s="126" t="s">
        <v>31</v>
      </c>
      <c r="C88" s="127" t="s">
        <v>156</v>
      </c>
      <c r="D88" s="134" t="s">
        <v>43</v>
      </c>
      <c r="E88" s="128">
        <v>23195141.030000001</v>
      </c>
      <c r="F88" s="133" t="str">
        <f t="shared" si="1"/>
        <v>-</v>
      </c>
    </row>
    <row r="89" spans="1:6" ht="78.75" x14ac:dyDescent="0.2">
      <c r="A89" s="150" t="s">
        <v>157</v>
      </c>
      <c r="B89" s="29" t="s">
        <v>31</v>
      </c>
      <c r="C89" s="30" t="s">
        <v>158</v>
      </c>
      <c r="D89" s="130" t="s">
        <v>43</v>
      </c>
      <c r="E89" s="31">
        <v>22154962.440000001</v>
      </c>
      <c r="F89" s="132" t="str">
        <f t="shared" si="1"/>
        <v>-</v>
      </c>
    </row>
    <row r="90" spans="1:6" ht="61.5" customHeight="1" x14ac:dyDescent="0.2">
      <c r="A90" s="149" t="s">
        <v>159</v>
      </c>
      <c r="B90" s="29" t="s">
        <v>31</v>
      </c>
      <c r="C90" s="30" t="s">
        <v>160</v>
      </c>
      <c r="D90" s="130" t="s">
        <v>43</v>
      </c>
      <c r="E90" s="31">
        <v>2894624.05</v>
      </c>
      <c r="F90" s="132" t="str">
        <f t="shared" ref="F90:F118" si="2">IF(OR(D90="-",IF(E90="-",0,E90)&gt;=IF(D90="-",0,D90)),"-",IF(D90="-",0,D90)-IF(E90="-",0,E90))</f>
        <v>-</v>
      </c>
    </row>
    <row r="91" spans="1:6" ht="77.25" customHeight="1" x14ac:dyDescent="0.2">
      <c r="A91" s="150" t="s">
        <v>161</v>
      </c>
      <c r="B91" s="29" t="s">
        <v>31</v>
      </c>
      <c r="C91" s="30" t="s">
        <v>162</v>
      </c>
      <c r="D91" s="130" t="s">
        <v>43</v>
      </c>
      <c r="E91" s="31">
        <v>2894624.05</v>
      </c>
      <c r="F91" s="132" t="str">
        <f t="shared" si="2"/>
        <v>-</v>
      </c>
    </row>
    <row r="92" spans="1:6" ht="78.75" customHeight="1" x14ac:dyDescent="0.2">
      <c r="A92" s="150" t="s">
        <v>163</v>
      </c>
      <c r="B92" s="29" t="s">
        <v>31</v>
      </c>
      <c r="C92" s="30" t="s">
        <v>164</v>
      </c>
      <c r="D92" s="130" t="s">
        <v>43</v>
      </c>
      <c r="E92" s="31">
        <v>174466.97</v>
      </c>
      <c r="F92" s="132" t="str">
        <f t="shared" si="2"/>
        <v>-</v>
      </c>
    </row>
    <row r="93" spans="1:6" ht="64.5" customHeight="1" x14ac:dyDescent="0.2">
      <c r="A93" s="149" t="s">
        <v>165</v>
      </c>
      <c r="B93" s="29" t="s">
        <v>31</v>
      </c>
      <c r="C93" s="30" t="s">
        <v>166</v>
      </c>
      <c r="D93" s="130" t="s">
        <v>43</v>
      </c>
      <c r="E93" s="31">
        <v>174466.97</v>
      </c>
      <c r="F93" s="132" t="str">
        <f t="shared" si="2"/>
        <v>-</v>
      </c>
    </row>
    <row r="94" spans="1:6" ht="42.75" customHeight="1" x14ac:dyDescent="0.2">
      <c r="A94" s="149" t="s">
        <v>167</v>
      </c>
      <c r="B94" s="29" t="s">
        <v>31</v>
      </c>
      <c r="C94" s="30" t="s">
        <v>168</v>
      </c>
      <c r="D94" s="130" t="s">
        <v>43</v>
      </c>
      <c r="E94" s="31">
        <v>19085871.420000002</v>
      </c>
      <c r="F94" s="132" t="str">
        <f t="shared" si="2"/>
        <v>-</v>
      </c>
    </row>
    <row r="95" spans="1:6" ht="39.75" customHeight="1" x14ac:dyDescent="0.2">
      <c r="A95" s="149" t="s">
        <v>169</v>
      </c>
      <c r="B95" s="29" t="s">
        <v>31</v>
      </c>
      <c r="C95" s="30" t="s">
        <v>170</v>
      </c>
      <c r="D95" s="130" t="s">
        <v>43</v>
      </c>
      <c r="E95" s="31">
        <v>19085871.420000002</v>
      </c>
      <c r="F95" s="132" t="str">
        <f t="shared" si="2"/>
        <v>-</v>
      </c>
    </row>
    <row r="96" spans="1:6" ht="26.25" customHeight="1" x14ac:dyDescent="0.2">
      <c r="A96" s="149" t="s">
        <v>171</v>
      </c>
      <c r="B96" s="29" t="s">
        <v>31</v>
      </c>
      <c r="C96" s="30" t="s">
        <v>172</v>
      </c>
      <c r="D96" s="130" t="s">
        <v>43</v>
      </c>
      <c r="E96" s="31">
        <v>229693</v>
      </c>
      <c r="F96" s="132" t="str">
        <f t="shared" si="2"/>
        <v>-</v>
      </c>
    </row>
    <row r="97" spans="1:6" ht="45" x14ac:dyDescent="0.2">
      <c r="A97" s="149" t="s">
        <v>173</v>
      </c>
      <c r="B97" s="29" t="s">
        <v>31</v>
      </c>
      <c r="C97" s="30" t="s">
        <v>174</v>
      </c>
      <c r="D97" s="130" t="s">
        <v>43</v>
      </c>
      <c r="E97" s="31">
        <v>229693</v>
      </c>
      <c r="F97" s="132" t="str">
        <f t="shared" si="2"/>
        <v>-</v>
      </c>
    </row>
    <row r="98" spans="1:6" ht="54.75" customHeight="1" x14ac:dyDescent="0.2">
      <c r="A98" s="149" t="s">
        <v>175</v>
      </c>
      <c r="B98" s="29" t="s">
        <v>31</v>
      </c>
      <c r="C98" s="30" t="s">
        <v>176</v>
      </c>
      <c r="D98" s="130" t="s">
        <v>43</v>
      </c>
      <c r="E98" s="31">
        <v>229693</v>
      </c>
      <c r="F98" s="132" t="str">
        <f t="shared" si="2"/>
        <v>-</v>
      </c>
    </row>
    <row r="99" spans="1:6" ht="71.25" customHeight="1" x14ac:dyDescent="0.2">
      <c r="A99" s="150" t="s">
        <v>177</v>
      </c>
      <c r="B99" s="29" t="s">
        <v>31</v>
      </c>
      <c r="C99" s="30" t="s">
        <v>178</v>
      </c>
      <c r="D99" s="130" t="s">
        <v>43</v>
      </c>
      <c r="E99" s="31">
        <v>810485.59</v>
      </c>
      <c r="F99" s="132" t="str">
        <f t="shared" si="2"/>
        <v>-</v>
      </c>
    </row>
    <row r="100" spans="1:6" ht="71.25" customHeight="1" x14ac:dyDescent="0.2">
      <c r="A100" s="150" t="s">
        <v>179</v>
      </c>
      <c r="B100" s="29" t="s">
        <v>31</v>
      </c>
      <c r="C100" s="30" t="s">
        <v>180</v>
      </c>
      <c r="D100" s="130" t="s">
        <v>43</v>
      </c>
      <c r="E100" s="31">
        <v>810485.59</v>
      </c>
      <c r="F100" s="132" t="str">
        <f t="shared" si="2"/>
        <v>-</v>
      </c>
    </row>
    <row r="101" spans="1:6" ht="75.75" customHeight="1" x14ac:dyDescent="0.2">
      <c r="A101" s="149" t="s">
        <v>181</v>
      </c>
      <c r="B101" s="29" t="s">
        <v>31</v>
      </c>
      <c r="C101" s="30" t="s">
        <v>182</v>
      </c>
      <c r="D101" s="130" t="s">
        <v>43</v>
      </c>
      <c r="E101" s="31">
        <v>810485.59</v>
      </c>
      <c r="F101" s="132" t="str">
        <f t="shared" si="2"/>
        <v>-</v>
      </c>
    </row>
    <row r="102" spans="1:6" ht="22.5" x14ac:dyDescent="0.2">
      <c r="A102" s="148" t="s">
        <v>183</v>
      </c>
      <c r="B102" s="126" t="s">
        <v>31</v>
      </c>
      <c r="C102" s="127" t="s">
        <v>184</v>
      </c>
      <c r="D102" s="134" t="s">
        <v>43</v>
      </c>
      <c r="E102" s="128">
        <v>3630551.45</v>
      </c>
      <c r="F102" s="133" t="str">
        <f t="shared" si="2"/>
        <v>-</v>
      </c>
    </row>
    <row r="103" spans="1:6" ht="22.5" x14ac:dyDescent="0.2">
      <c r="A103" s="149" t="s">
        <v>185</v>
      </c>
      <c r="B103" s="29" t="s">
        <v>31</v>
      </c>
      <c r="C103" s="30" t="s">
        <v>186</v>
      </c>
      <c r="D103" s="130" t="s">
        <v>43</v>
      </c>
      <c r="E103" s="31">
        <v>3630551.45</v>
      </c>
      <c r="F103" s="132" t="str">
        <f t="shared" si="2"/>
        <v>-</v>
      </c>
    </row>
    <row r="104" spans="1:6" ht="21.75" customHeight="1" x14ac:dyDescent="0.2">
      <c r="A104" s="149" t="s">
        <v>187</v>
      </c>
      <c r="B104" s="29" t="s">
        <v>31</v>
      </c>
      <c r="C104" s="30" t="s">
        <v>188</v>
      </c>
      <c r="D104" s="130" t="s">
        <v>43</v>
      </c>
      <c r="E104" s="31">
        <v>670206.64</v>
      </c>
      <c r="F104" s="132" t="str">
        <f t="shared" si="2"/>
        <v>-</v>
      </c>
    </row>
    <row r="105" spans="1:6" ht="65.25" customHeight="1" x14ac:dyDescent="0.2">
      <c r="A105" s="149" t="s">
        <v>189</v>
      </c>
      <c r="B105" s="29" t="s">
        <v>31</v>
      </c>
      <c r="C105" s="30" t="s">
        <v>190</v>
      </c>
      <c r="D105" s="130" t="s">
        <v>43</v>
      </c>
      <c r="E105" s="31">
        <v>670206.64</v>
      </c>
      <c r="F105" s="132" t="str">
        <f t="shared" si="2"/>
        <v>-</v>
      </c>
    </row>
    <row r="106" spans="1:6" ht="22.5" x14ac:dyDescent="0.2">
      <c r="A106" s="149" t="s">
        <v>191</v>
      </c>
      <c r="B106" s="29" t="s">
        <v>31</v>
      </c>
      <c r="C106" s="30" t="s">
        <v>192</v>
      </c>
      <c r="D106" s="130" t="s">
        <v>43</v>
      </c>
      <c r="E106" s="31">
        <v>61583.11</v>
      </c>
      <c r="F106" s="132" t="str">
        <f t="shared" si="2"/>
        <v>-</v>
      </c>
    </row>
    <row r="107" spans="1:6" ht="51" customHeight="1" x14ac:dyDescent="0.2">
      <c r="A107" s="149" t="s">
        <v>893</v>
      </c>
      <c r="B107" s="29" t="s">
        <v>31</v>
      </c>
      <c r="C107" s="30" t="s">
        <v>193</v>
      </c>
      <c r="D107" s="130" t="s">
        <v>43</v>
      </c>
      <c r="E107" s="31">
        <v>61583.11</v>
      </c>
      <c r="F107" s="132" t="str">
        <f t="shared" si="2"/>
        <v>-</v>
      </c>
    </row>
    <row r="108" spans="1:6" ht="28.5" customHeight="1" x14ac:dyDescent="0.2">
      <c r="A108" s="149" t="s">
        <v>194</v>
      </c>
      <c r="B108" s="29" t="s">
        <v>31</v>
      </c>
      <c r="C108" s="30" t="s">
        <v>195</v>
      </c>
      <c r="D108" s="130" t="s">
        <v>43</v>
      </c>
      <c r="E108" s="31">
        <v>224686.04</v>
      </c>
      <c r="F108" s="132" t="str">
        <f t="shared" si="2"/>
        <v>-</v>
      </c>
    </row>
    <row r="109" spans="1:6" ht="51.75" customHeight="1" x14ac:dyDescent="0.2">
      <c r="A109" s="149" t="s">
        <v>196</v>
      </c>
      <c r="B109" s="29" t="s">
        <v>31</v>
      </c>
      <c r="C109" s="30" t="s">
        <v>197</v>
      </c>
      <c r="D109" s="130" t="s">
        <v>43</v>
      </c>
      <c r="E109" s="31">
        <v>224686.04</v>
      </c>
      <c r="F109" s="132" t="str">
        <f t="shared" si="2"/>
        <v>-</v>
      </c>
    </row>
    <row r="110" spans="1:6" ht="42.75" customHeight="1" x14ac:dyDescent="0.2">
      <c r="A110" s="149" t="s">
        <v>198</v>
      </c>
      <c r="B110" s="29" t="s">
        <v>31</v>
      </c>
      <c r="C110" s="30" t="s">
        <v>199</v>
      </c>
      <c r="D110" s="130" t="s">
        <v>43</v>
      </c>
      <c r="E110" s="31">
        <v>2674075.66</v>
      </c>
      <c r="F110" s="132" t="str">
        <f t="shared" si="2"/>
        <v>-</v>
      </c>
    </row>
    <row r="111" spans="1:6" ht="76.5" customHeight="1" x14ac:dyDescent="0.2">
      <c r="A111" s="150" t="s">
        <v>200</v>
      </c>
      <c r="B111" s="29" t="s">
        <v>31</v>
      </c>
      <c r="C111" s="30" t="s">
        <v>201</v>
      </c>
      <c r="D111" s="130" t="s">
        <v>43</v>
      </c>
      <c r="E111" s="31">
        <v>2674075.66</v>
      </c>
      <c r="F111" s="132" t="str">
        <f t="shared" si="2"/>
        <v>-</v>
      </c>
    </row>
    <row r="112" spans="1:6" ht="31.5" customHeight="1" x14ac:dyDescent="0.2">
      <c r="A112" s="148" t="s">
        <v>202</v>
      </c>
      <c r="B112" s="126" t="s">
        <v>31</v>
      </c>
      <c r="C112" s="127" t="s">
        <v>894</v>
      </c>
      <c r="D112" s="134" t="s">
        <v>43</v>
      </c>
      <c r="E112" s="128">
        <v>3272669.1</v>
      </c>
      <c r="F112" s="133" t="str">
        <f t="shared" si="2"/>
        <v>-</v>
      </c>
    </row>
    <row r="113" spans="1:6" ht="22.5" x14ac:dyDescent="0.2">
      <c r="A113" s="149" t="s">
        <v>203</v>
      </c>
      <c r="B113" s="29" t="s">
        <v>31</v>
      </c>
      <c r="C113" s="30" t="s">
        <v>204</v>
      </c>
      <c r="D113" s="130" t="s">
        <v>43</v>
      </c>
      <c r="E113" s="31">
        <v>2874349.7</v>
      </c>
      <c r="F113" s="132" t="str">
        <f t="shared" si="2"/>
        <v>-</v>
      </c>
    </row>
    <row r="114" spans="1:6" x14ac:dyDescent="0.2">
      <c r="A114" s="149" t="s">
        <v>205</v>
      </c>
      <c r="B114" s="29" t="s">
        <v>31</v>
      </c>
      <c r="C114" s="30" t="s">
        <v>206</v>
      </c>
      <c r="D114" s="130" t="s">
        <v>43</v>
      </c>
      <c r="E114" s="31">
        <v>398319.4</v>
      </c>
      <c r="F114" s="132" t="str">
        <f t="shared" si="2"/>
        <v>-</v>
      </c>
    </row>
    <row r="115" spans="1:6" x14ac:dyDescent="0.2">
      <c r="A115" s="149" t="s">
        <v>207</v>
      </c>
      <c r="B115" s="29" t="s">
        <v>31</v>
      </c>
      <c r="C115" s="30" t="s">
        <v>208</v>
      </c>
      <c r="D115" s="130" t="s">
        <v>43</v>
      </c>
      <c r="E115" s="31">
        <v>398319.4</v>
      </c>
      <c r="F115" s="132" t="str">
        <f t="shared" si="2"/>
        <v>-</v>
      </c>
    </row>
    <row r="116" spans="1:6" ht="29.25" customHeight="1" x14ac:dyDescent="0.2">
      <c r="A116" s="149" t="s">
        <v>209</v>
      </c>
      <c r="B116" s="29" t="s">
        <v>31</v>
      </c>
      <c r="C116" s="30" t="s">
        <v>210</v>
      </c>
      <c r="D116" s="130" t="s">
        <v>43</v>
      </c>
      <c r="E116" s="31">
        <v>398319.4</v>
      </c>
      <c r="F116" s="132" t="str">
        <f t="shared" si="2"/>
        <v>-</v>
      </c>
    </row>
    <row r="117" spans="1:6" ht="32.25" customHeight="1" x14ac:dyDescent="0.2">
      <c r="A117" s="148" t="s">
        <v>211</v>
      </c>
      <c r="B117" s="126" t="s">
        <v>31</v>
      </c>
      <c r="C117" s="127" t="s">
        <v>212</v>
      </c>
      <c r="D117" s="134" t="s">
        <v>43</v>
      </c>
      <c r="E117" s="128">
        <v>668512.04</v>
      </c>
      <c r="F117" s="133" t="str">
        <f t="shared" si="2"/>
        <v>-</v>
      </c>
    </row>
    <row r="118" spans="1:6" ht="87.75" customHeight="1" x14ac:dyDescent="0.2">
      <c r="A118" s="150" t="s">
        <v>213</v>
      </c>
      <c r="B118" s="29" t="s">
        <v>31</v>
      </c>
      <c r="C118" s="30" t="s">
        <v>214</v>
      </c>
      <c r="D118" s="130" t="s">
        <v>43</v>
      </c>
      <c r="E118" s="31">
        <v>488344.27</v>
      </c>
      <c r="F118" s="132" t="str">
        <f t="shared" si="2"/>
        <v>-</v>
      </c>
    </row>
    <row r="119" spans="1:6" ht="94.5" customHeight="1" x14ac:dyDescent="0.2">
      <c r="A119" s="150" t="s">
        <v>215</v>
      </c>
      <c r="B119" s="29" t="s">
        <v>31</v>
      </c>
      <c r="C119" s="30" t="s">
        <v>216</v>
      </c>
      <c r="D119" s="130" t="s">
        <v>43</v>
      </c>
      <c r="E119" s="31">
        <v>488344.27</v>
      </c>
      <c r="F119" s="132" t="str">
        <f t="shared" ref="F119:F150" si="3">IF(OR(D119="-",IF(E119="-",0,E119)&gt;=IF(D119="-",0,D119)),"-",IF(D119="-",0,D119)-IF(E119="-",0,E119))</f>
        <v>-</v>
      </c>
    </row>
    <row r="120" spans="1:6" ht="74.25" customHeight="1" x14ac:dyDescent="0.2">
      <c r="A120" s="150" t="s">
        <v>217</v>
      </c>
      <c r="B120" s="29" t="s">
        <v>31</v>
      </c>
      <c r="C120" s="30" t="s">
        <v>218</v>
      </c>
      <c r="D120" s="130" t="s">
        <v>43</v>
      </c>
      <c r="E120" s="31">
        <v>488344.27</v>
      </c>
      <c r="F120" s="132" t="str">
        <f t="shared" si="3"/>
        <v>-</v>
      </c>
    </row>
    <row r="121" spans="1:6" ht="26.25" customHeight="1" x14ac:dyDescent="0.2">
      <c r="A121" s="149" t="s">
        <v>219</v>
      </c>
      <c r="B121" s="29" t="s">
        <v>31</v>
      </c>
      <c r="C121" s="30" t="s">
        <v>220</v>
      </c>
      <c r="D121" s="130" t="s">
        <v>43</v>
      </c>
      <c r="E121" s="31">
        <v>180167.77</v>
      </c>
      <c r="F121" s="132" t="str">
        <f t="shared" si="3"/>
        <v>-</v>
      </c>
    </row>
    <row r="122" spans="1:6" ht="33.75" x14ac:dyDescent="0.2">
      <c r="A122" s="149" t="s">
        <v>221</v>
      </c>
      <c r="B122" s="29" t="s">
        <v>31</v>
      </c>
      <c r="C122" s="30" t="s">
        <v>222</v>
      </c>
      <c r="D122" s="130" t="s">
        <v>43</v>
      </c>
      <c r="E122" s="31">
        <v>180167.77</v>
      </c>
      <c r="F122" s="132" t="str">
        <f t="shared" si="3"/>
        <v>-</v>
      </c>
    </row>
    <row r="123" spans="1:6" ht="45" x14ac:dyDescent="0.2">
      <c r="A123" s="149" t="s">
        <v>223</v>
      </c>
      <c r="B123" s="29" t="s">
        <v>31</v>
      </c>
      <c r="C123" s="30" t="s">
        <v>224</v>
      </c>
      <c r="D123" s="130" t="s">
        <v>43</v>
      </c>
      <c r="E123" s="31">
        <v>180167.77</v>
      </c>
      <c r="F123" s="132" t="str">
        <f t="shared" si="3"/>
        <v>-</v>
      </c>
    </row>
    <row r="124" spans="1:6" x14ac:dyDescent="0.2">
      <c r="A124" s="148" t="s">
        <v>225</v>
      </c>
      <c r="B124" s="126" t="s">
        <v>31</v>
      </c>
      <c r="C124" s="127" t="s">
        <v>226</v>
      </c>
      <c r="D124" s="134" t="s">
        <v>43</v>
      </c>
      <c r="E124" s="128">
        <v>7178.32</v>
      </c>
      <c r="F124" s="133" t="str">
        <f t="shared" si="3"/>
        <v>-</v>
      </c>
    </row>
    <row r="125" spans="1:6" ht="37.5" customHeight="1" x14ac:dyDescent="0.2">
      <c r="A125" s="149" t="s">
        <v>227</v>
      </c>
      <c r="B125" s="29" t="s">
        <v>31</v>
      </c>
      <c r="C125" s="30" t="s">
        <v>228</v>
      </c>
      <c r="D125" s="130" t="s">
        <v>43</v>
      </c>
      <c r="E125" s="31">
        <v>7178.32</v>
      </c>
      <c r="F125" s="132" t="str">
        <f t="shared" si="3"/>
        <v>-</v>
      </c>
    </row>
    <row r="126" spans="1:6" ht="33.75" x14ac:dyDescent="0.2">
      <c r="A126" s="149" t="s">
        <v>229</v>
      </c>
      <c r="B126" s="29" t="s">
        <v>31</v>
      </c>
      <c r="C126" s="30" t="s">
        <v>230</v>
      </c>
      <c r="D126" s="130" t="s">
        <v>43</v>
      </c>
      <c r="E126" s="31">
        <v>7178.32</v>
      </c>
      <c r="F126" s="132" t="str">
        <f t="shared" si="3"/>
        <v>-</v>
      </c>
    </row>
    <row r="127" spans="1:6" x14ac:dyDescent="0.2">
      <c r="A127" s="148" t="s">
        <v>231</v>
      </c>
      <c r="B127" s="126" t="s">
        <v>31</v>
      </c>
      <c r="C127" s="127" t="s">
        <v>232</v>
      </c>
      <c r="D127" s="134" t="s">
        <v>43</v>
      </c>
      <c r="E127" s="128">
        <v>2154223.27</v>
      </c>
      <c r="F127" s="133" t="str">
        <f t="shared" si="3"/>
        <v>-</v>
      </c>
    </row>
    <row r="128" spans="1:6" ht="27.75" customHeight="1" x14ac:dyDescent="0.2">
      <c r="A128" s="149" t="s">
        <v>233</v>
      </c>
      <c r="B128" s="29" t="s">
        <v>31</v>
      </c>
      <c r="C128" s="30" t="s">
        <v>234</v>
      </c>
      <c r="D128" s="130" t="s">
        <v>43</v>
      </c>
      <c r="E128" s="31">
        <v>20515.490000000002</v>
      </c>
      <c r="F128" s="132" t="str">
        <f t="shared" si="3"/>
        <v>-</v>
      </c>
    </row>
    <row r="129" spans="1:6" ht="57.75" customHeight="1" x14ac:dyDescent="0.2">
      <c r="A129" s="149" t="s">
        <v>895</v>
      </c>
      <c r="B129" s="29" t="s">
        <v>31</v>
      </c>
      <c r="C129" s="30" t="s">
        <v>235</v>
      </c>
      <c r="D129" s="130" t="s">
        <v>43</v>
      </c>
      <c r="E129" s="31">
        <v>20315.490000000002</v>
      </c>
      <c r="F129" s="132" t="str">
        <f t="shared" si="3"/>
        <v>-</v>
      </c>
    </row>
    <row r="130" spans="1:6" ht="70.5" customHeight="1" x14ac:dyDescent="0.2">
      <c r="A130" s="149" t="s">
        <v>895</v>
      </c>
      <c r="B130" s="29" t="s">
        <v>31</v>
      </c>
      <c r="C130" s="30" t="s">
        <v>236</v>
      </c>
      <c r="D130" s="130" t="s">
        <v>43</v>
      </c>
      <c r="E130" s="31">
        <v>20315.490000000002</v>
      </c>
      <c r="F130" s="132" t="str">
        <f t="shared" si="3"/>
        <v>-</v>
      </c>
    </row>
    <row r="131" spans="1:6" ht="50.25" customHeight="1" x14ac:dyDescent="0.2">
      <c r="A131" s="149" t="s">
        <v>237</v>
      </c>
      <c r="B131" s="29" t="s">
        <v>31</v>
      </c>
      <c r="C131" s="30" t="s">
        <v>238</v>
      </c>
      <c r="D131" s="130" t="s">
        <v>43</v>
      </c>
      <c r="E131" s="31">
        <v>200</v>
      </c>
      <c r="F131" s="132" t="str">
        <f t="shared" si="3"/>
        <v>-</v>
      </c>
    </row>
    <row r="132" spans="1:6" ht="84.75" customHeight="1" x14ac:dyDescent="0.2">
      <c r="A132" s="150" t="s">
        <v>239</v>
      </c>
      <c r="B132" s="29" t="s">
        <v>31</v>
      </c>
      <c r="C132" s="30" t="s">
        <v>240</v>
      </c>
      <c r="D132" s="130" t="s">
        <v>43</v>
      </c>
      <c r="E132" s="31">
        <v>200</v>
      </c>
      <c r="F132" s="132" t="str">
        <f t="shared" si="3"/>
        <v>-</v>
      </c>
    </row>
    <row r="133" spans="1:6" ht="56.25" x14ac:dyDescent="0.2">
      <c r="A133" s="149" t="s">
        <v>241</v>
      </c>
      <c r="B133" s="29" t="s">
        <v>31</v>
      </c>
      <c r="C133" s="30" t="s">
        <v>242</v>
      </c>
      <c r="D133" s="130" t="s">
        <v>43</v>
      </c>
      <c r="E133" s="31">
        <v>17470</v>
      </c>
      <c r="F133" s="132" t="str">
        <f t="shared" si="3"/>
        <v>-</v>
      </c>
    </row>
    <row r="134" spans="1:6" ht="53.25" customHeight="1" x14ac:dyDescent="0.2">
      <c r="A134" s="149" t="s">
        <v>243</v>
      </c>
      <c r="B134" s="29" t="s">
        <v>31</v>
      </c>
      <c r="C134" s="30" t="s">
        <v>244</v>
      </c>
      <c r="D134" s="130" t="s">
        <v>43</v>
      </c>
      <c r="E134" s="31">
        <v>15000</v>
      </c>
      <c r="F134" s="132" t="str">
        <f t="shared" si="3"/>
        <v>-</v>
      </c>
    </row>
    <row r="135" spans="1:6" ht="88.5" customHeight="1" x14ac:dyDescent="0.2">
      <c r="A135" s="150" t="s">
        <v>245</v>
      </c>
      <c r="B135" s="29" t="s">
        <v>31</v>
      </c>
      <c r="C135" s="30" t="s">
        <v>246</v>
      </c>
      <c r="D135" s="130" t="s">
        <v>43</v>
      </c>
      <c r="E135" s="31">
        <v>15000</v>
      </c>
      <c r="F135" s="132" t="str">
        <f t="shared" si="3"/>
        <v>-</v>
      </c>
    </row>
    <row r="136" spans="1:6" ht="51.75" customHeight="1" x14ac:dyDescent="0.2">
      <c r="A136" s="149" t="s">
        <v>247</v>
      </c>
      <c r="B136" s="29" t="s">
        <v>31</v>
      </c>
      <c r="C136" s="30" t="s">
        <v>248</v>
      </c>
      <c r="D136" s="130" t="s">
        <v>43</v>
      </c>
      <c r="E136" s="31">
        <v>2470</v>
      </c>
      <c r="F136" s="132" t="str">
        <f t="shared" si="3"/>
        <v>-</v>
      </c>
    </row>
    <row r="137" spans="1:6" ht="75" customHeight="1" x14ac:dyDescent="0.2">
      <c r="A137" s="150" t="s">
        <v>249</v>
      </c>
      <c r="B137" s="29" t="s">
        <v>31</v>
      </c>
      <c r="C137" s="30" t="s">
        <v>250</v>
      </c>
      <c r="D137" s="130" t="s">
        <v>43</v>
      </c>
      <c r="E137" s="31">
        <v>2470</v>
      </c>
      <c r="F137" s="132" t="str">
        <f t="shared" si="3"/>
        <v>-</v>
      </c>
    </row>
    <row r="138" spans="1:6" ht="99" customHeight="1" x14ac:dyDescent="0.2">
      <c r="A138" s="150" t="s">
        <v>251</v>
      </c>
      <c r="B138" s="29" t="s">
        <v>31</v>
      </c>
      <c r="C138" s="30" t="s">
        <v>252</v>
      </c>
      <c r="D138" s="130" t="s">
        <v>43</v>
      </c>
      <c r="E138" s="31">
        <v>44400</v>
      </c>
      <c r="F138" s="132" t="str">
        <f t="shared" si="3"/>
        <v>-</v>
      </c>
    </row>
    <row r="139" spans="1:6" ht="36" customHeight="1" x14ac:dyDescent="0.2">
      <c r="A139" s="149" t="s">
        <v>253</v>
      </c>
      <c r="B139" s="29" t="s">
        <v>31</v>
      </c>
      <c r="C139" s="30" t="s">
        <v>254</v>
      </c>
      <c r="D139" s="130" t="s">
        <v>43</v>
      </c>
      <c r="E139" s="31">
        <v>43900</v>
      </c>
      <c r="F139" s="132" t="str">
        <f t="shared" si="3"/>
        <v>-</v>
      </c>
    </row>
    <row r="140" spans="1:6" ht="72" customHeight="1" x14ac:dyDescent="0.2">
      <c r="A140" s="149" t="s">
        <v>255</v>
      </c>
      <c r="B140" s="29" t="s">
        <v>31</v>
      </c>
      <c r="C140" s="30" t="s">
        <v>256</v>
      </c>
      <c r="D140" s="130" t="s">
        <v>43</v>
      </c>
      <c r="E140" s="31">
        <v>43900</v>
      </c>
      <c r="F140" s="132" t="str">
        <f t="shared" si="3"/>
        <v>-</v>
      </c>
    </row>
    <row r="141" spans="1:6" ht="37.5" customHeight="1" x14ac:dyDescent="0.2">
      <c r="A141" s="149" t="s">
        <v>257</v>
      </c>
      <c r="B141" s="29" t="s">
        <v>31</v>
      </c>
      <c r="C141" s="30" t="s">
        <v>258</v>
      </c>
      <c r="D141" s="130" t="s">
        <v>43</v>
      </c>
      <c r="E141" s="31">
        <v>500</v>
      </c>
      <c r="F141" s="132" t="str">
        <f t="shared" si="3"/>
        <v>-</v>
      </c>
    </row>
    <row r="142" spans="1:6" ht="45" x14ac:dyDescent="0.2">
      <c r="A142" s="149" t="s">
        <v>259</v>
      </c>
      <c r="B142" s="29" t="s">
        <v>31</v>
      </c>
      <c r="C142" s="30" t="s">
        <v>260</v>
      </c>
      <c r="D142" s="130" t="s">
        <v>43</v>
      </c>
      <c r="E142" s="31">
        <v>77624.320000000007</v>
      </c>
      <c r="F142" s="132" t="str">
        <f t="shared" si="3"/>
        <v>-</v>
      </c>
    </row>
    <row r="143" spans="1:6" ht="78.75" x14ac:dyDescent="0.2">
      <c r="A143" s="150" t="s">
        <v>261</v>
      </c>
      <c r="B143" s="29" t="s">
        <v>31</v>
      </c>
      <c r="C143" s="30" t="s">
        <v>262</v>
      </c>
      <c r="D143" s="130" t="s">
        <v>43</v>
      </c>
      <c r="E143" s="31">
        <v>77624.320000000007</v>
      </c>
      <c r="F143" s="132" t="str">
        <f t="shared" si="3"/>
        <v>-</v>
      </c>
    </row>
    <row r="144" spans="1:6" ht="84.75" customHeight="1" x14ac:dyDescent="0.2">
      <c r="A144" s="150" t="s">
        <v>261</v>
      </c>
      <c r="B144" s="29" t="s">
        <v>31</v>
      </c>
      <c r="C144" s="30" t="s">
        <v>263</v>
      </c>
      <c r="D144" s="130" t="s">
        <v>43</v>
      </c>
      <c r="E144" s="31">
        <v>56000</v>
      </c>
      <c r="F144" s="132" t="str">
        <f t="shared" si="3"/>
        <v>-</v>
      </c>
    </row>
    <row r="145" spans="1:6" ht="78.75" x14ac:dyDescent="0.2">
      <c r="A145" s="150" t="s">
        <v>261</v>
      </c>
      <c r="B145" s="29" t="s">
        <v>31</v>
      </c>
      <c r="C145" s="30" t="s">
        <v>264</v>
      </c>
      <c r="D145" s="130" t="s">
        <v>43</v>
      </c>
      <c r="E145" s="31">
        <v>21624.32</v>
      </c>
      <c r="F145" s="132" t="str">
        <f t="shared" si="3"/>
        <v>-</v>
      </c>
    </row>
    <row r="146" spans="1:6" ht="22.5" x14ac:dyDescent="0.2">
      <c r="A146" s="149" t="s">
        <v>265</v>
      </c>
      <c r="B146" s="29" t="s">
        <v>31</v>
      </c>
      <c r="C146" s="30" t="s">
        <v>266</v>
      </c>
      <c r="D146" s="130" t="s">
        <v>43</v>
      </c>
      <c r="E146" s="31">
        <v>211050</v>
      </c>
      <c r="F146" s="132" t="str">
        <f t="shared" si="3"/>
        <v>-</v>
      </c>
    </row>
    <row r="147" spans="1:6" ht="22.5" x14ac:dyDescent="0.2">
      <c r="A147" s="149" t="s">
        <v>267</v>
      </c>
      <c r="B147" s="29" t="s">
        <v>31</v>
      </c>
      <c r="C147" s="30" t="s">
        <v>268</v>
      </c>
      <c r="D147" s="130" t="s">
        <v>43</v>
      </c>
      <c r="E147" s="31">
        <v>211050</v>
      </c>
      <c r="F147" s="132" t="str">
        <f t="shared" si="3"/>
        <v>-</v>
      </c>
    </row>
    <row r="148" spans="1:6" ht="56.25" x14ac:dyDescent="0.2">
      <c r="A148" s="149" t="s">
        <v>269</v>
      </c>
      <c r="B148" s="29" t="s">
        <v>31</v>
      </c>
      <c r="C148" s="30" t="s">
        <v>270</v>
      </c>
      <c r="D148" s="130" t="s">
        <v>43</v>
      </c>
      <c r="E148" s="31">
        <v>211050</v>
      </c>
      <c r="F148" s="132" t="str">
        <f t="shared" si="3"/>
        <v>-</v>
      </c>
    </row>
    <row r="149" spans="1:6" ht="50.25" customHeight="1" x14ac:dyDescent="0.2">
      <c r="A149" s="149" t="s">
        <v>271</v>
      </c>
      <c r="B149" s="29" t="s">
        <v>31</v>
      </c>
      <c r="C149" s="30" t="s">
        <v>272</v>
      </c>
      <c r="D149" s="130" t="s">
        <v>43</v>
      </c>
      <c r="E149" s="31">
        <v>8000</v>
      </c>
      <c r="F149" s="132" t="str">
        <f t="shared" si="3"/>
        <v>-</v>
      </c>
    </row>
    <row r="150" spans="1:6" ht="62.25" customHeight="1" x14ac:dyDescent="0.2">
      <c r="A150" s="149" t="s">
        <v>273</v>
      </c>
      <c r="B150" s="29" t="s">
        <v>31</v>
      </c>
      <c r="C150" s="30" t="s">
        <v>274</v>
      </c>
      <c r="D150" s="130" t="s">
        <v>43</v>
      </c>
      <c r="E150" s="31">
        <v>8000</v>
      </c>
      <c r="F150" s="132" t="str">
        <f t="shared" si="3"/>
        <v>-</v>
      </c>
    </row>
    <row r="151" spans="1:6" ht="99" customHeight="1" x14ac:dyDescent="0.2">
      <c r="A151" s="150" t="s">
        <v>275</v>
      </c>
      <c r="B151" s="29" t="s">
        <v>31</v>
      </c>
      <c r="C151" s="30" t="s">
        <v>276</v>
      </c>
      <c r="D151" s="130" t="s">
        <v>43</v>
      </c>
      <c r="E151" s="31">
        <v>8000</v>
      </c>
      <c r="F151" s="132" t="str">
        <f t="shared" ref="F151:F180" si="4">IF(OR(D151="-",IF(E151="-",0,E151)&gt;=IF(D151="-",0,D151)),"-",IF(D151="-",0,D151)-IF(E151="-",0,E151))</f>
        <v>-</v>
      </c>
    </row>
    <row r="152" spans="1:6" ht="48" customHeight="1" x14ac:dyDescent="0.2">
      <c r="A152" s="149" t="s">
        <v>277</v>
      </c>
      <c r="B152" s="29" t="s">
        <v>31</v>
      </c>
      <c r="C152" s="30" t="s">
        <v>278</v>
      </c>
      <c r="D152" s="130" t="s">
        <v>43</v>
      </c>
      <c r="E152" s="31">
        <v>97321.44</v>
      </c>
      <c r="F152" s="132" t="str">
        <f t="shared" si="4"/>
        <v>-</v>
      </c>
    </row>
    <row r="153" spans="1:6" ht="57.75" customHeight="1" x14ac:dyDescent="0.2">
      <c r="A153" s="149" t="s">
        <v>279</v>
      </c>
      <c r="B153" s="29" t="s">
        <v>31</v>
      </c>
      <c r="C153" s="30" t="s">
        <v>280</v>
      </c>
      <c r="D153" s="130" t="s">
        <v>43</v>
      </c>
      <c r="E153" s="31">
        <v>97321.44</v>
      </c>
      <c r="F153" s="132" t="str">
        <f t="shared" si="4"/>
        <v>-</v>
      </c>
    </row>
    <row r="154" spans="1:6" ht="64.5" customHeight="1" x14ac:dyDescent="0.2">
      <c r="A154" s="149" t="s">
        <v>281</v>
      </c>
      <c r="B154" s="29" t="s">
        <v>31</v>
      </c>
      <c r="C154" s="30" t="s">
        <v>282</v>
      </c>
      <c r="D154" s="130" t="s">
        <v>43</v>
      </c>
      <c r="E154" s="31">
        <v>92450.2</v>
      </c>
      <c r="F154" s="132" t="str">
        <f t="shared" si="4"/>
        <v>-</v>
      </c>
    </row>
    <row r="155" spans="1:6" ht="96.75" customHeight="1" x14ac:dyDescent="0.2">
      <c r="A155" s="150" t="s">
        <v>283</v>
      </c>
      <c r="B155" s="29" t="s">
        <v>31</v>
      </c>
      <c r="C155" s="30" t="s">
        <v>284</v>
      </c>
      <c r="D155" s="130" t="s">
        <v>43</v>
      </c>
      <c r="E155" s="31">
        <v>92450.2</v>
      </c>
      <c r="F155" s="132" t="str">
        <f t="shared" si="4"/>
        <v>-</v>
      </c>
    </row>
    <row r="156" spans="1:6" ht="31.5" customHeight="1" x14ac:dyDescent="0.2">
      <c r="A156" s="149" t="s">
        <v>285</v>
      </c>
      <c r="B156" s="29" t="s">
        <v>31</v>
      </c>
      <c r="C156" s="30" t="s">
        <v>286</v>
      </c>
      <c r="D156" s="130" t="s">
        <v>43</v>
      </c>
      <c r="E156" s="31">
        <v>1585391.82</v>
      </c>
      <c r="F156" s="132" t="str">
        <f t="shared" si="4"/>
        <v>-</v>
      </c>
    </row>
    <row r="157" spans="1:6" ht="44.25" customHeight="1" x14ac:dyDescent="0.2">
      <c r="A157" s="149" t="s">
        <v>287</v>
      </c>
      <c r="B157" s="29" t="s">
        <v>31</v>
      </c>
      <c r="C157" s="30" t="s">
        <v>288</v>
      </c>
      <c r="D157" s="130" t="s">
        <v>43</v>
      </c>
      <c r="E157" s="31">
        <v>1585391.82</v>
      </c>
      <c r="F157" s="132" t="str">
        <f t="shared" si="4"/>
        <v>-</v>
      </c>
    </row>
    <row r="158" spans="1:6" ht="36.75" customHeight="1" x14ac:dyDescent="0.2">
      <c r="A158" s="149" t="s">
        <v>287</v>
      </c>
      <c r="B158" s="29" t="s">
        <v>31</v>
      </c>
      <c r="C158" s="30" t="s">
        <v>289</v>
      </c>
      <c r="D158" s="130" t="s">
        <v>43</v>
      </c>
      <c r="E158" s="31">
        <v>20000</v>
      </c>
      <c r="F158" s="132" t="str">
        <f t="shared" si="4"/>
        <v>-</v>
      </c>
    </row>
    <row r="159" spans="1:6" ht="37.5" customHeight="1" x14ac:dyDescent="0.2">
      <c r="A159" s="149" t="s">
        <v>287</v>
      </c>
      <c r="B159" s="29" t="s">
        <v>31</v>
      </c>
      <c r="C159" s="30" t="s">
        <v>290</v>
      </c>
      <c r="D159" s="130" t="s">
        <v>43</v>
      </c>
      <c r="E159" s="31">
        <v>486027.37</v>
      </c>
      <c r="F159" s="132" t="str">
        <f t="shared" si="4"/>
        <v>-</v>
      </c>
    </row>
    <row r="160" spans="1:6" ht="35.25" customHeight="1" x14ac:dyDescent="0.2">
      <c r="A160" s="149" t="s">
        <v>287</v>
      </c>
      <c r="B160" s="29" t="s">
        <v>31</v>
      </c>
      <c r="C160" s="30" t="s">
        <v>291</v>
      </c>
      <c r="D160" s="130" t="s">
        <v>43</v>
      </c>
      <c r="E160" s="31">
        <v>53145.26</v>
      </c>
      <c r="F160" s="132" t="str">
        <f t="shared" si="4"/>
        <v>-</v>
      </c>
    </row>
    <row r="161" spans="1:6" ht="33.75" x14ac:dyDescent="0.2">
      <c r="A161" s="149" t="s">
        <v>287</v>
      </c>
      <c r="B161" s="29" t="s">
        <v>31</v>
      </c>
      <c r="C161" s="30" t="s">
        <v>292</v>
      </c>
      <c r="D161" s="130" t="s">
        <v>43</v>
      </c>
      <c r="E161" s="31">
        <v>146547.96</v>
      </c>
      <c r="F161" s="132" t="str">
        <f t="shared" si="4"/>
        <v>-</v>
      </c>
    </row>
    <row r="162" spans="1:6" ht="64.5" customHeight="1" x14ac:dyDescent="0.2">
      <c r="A162" s="149" t="s">
        <v>293</v>
      </c>
      <c r="B162" s="29" t="s">
        <v>31</v>
      </c>
      <c r="C162" s="30" t="s">
        <v>294</v>
      </c>
      <c r="D162" s="130" t="s">
        <v>43</v>
      </c>
      <c r="E162" s="31">
        <v>871871.23</v>
      </c>
      <c r="F162" s="132" t="str">
        <f t="shared" si="4"/>
        <v>-</v>
      </c>
    </row>
    <row r="163" spans="1:6" ht="67.5" x14ac:dyDescent="0.2">
      <c r="A163" s="149" t="s">
        <v>293</v>
      </c>
      <c r="B163" s="29" t="s">
        <v>31</v>
      </c>
      <c r="C163" s="30" t="s">
        <v>295</v>
      </c>
      <c r="D163" s="130" t="s">
        <v>43</v>
      </c>
      <c r="E163" s="31">
        <v>38000</v>
      </c>
      <c r="F163" s="132" t="str">
        <f t="shared" si="4"/>
        <v>-</v>
      </c>
    </row>
    <row r="164" spans="1:6" ht="67.5" x14ac:dyDescent="0.2">
      <c r="A164" s="149" t="s">
        <v>293</v>
      </c>
      <c r="B164" s="29" t="s">
        <v>31</v>
      </c>
      <c r="C164" s="30" t="s">
        <v>296</v>
      </c>
      <c r="D164" s="130" t="s">
        <v>43</v>
      </c>
      <c r="E164" s="31">
        <v>6000</v>
      </c>
      <c r="F164" s="132" t="str">
        <f t="shared" si="4"/>
        <v>-</v>
      </c>
    </row>
    <row r="165" spans="1:6" ht="67.5" x14ac:dyDescent="0.2">
      <c r="A165" s="149" t="s">
        <v>293</v>
      </c>
      <c r="B165" s="29" t="s">
        <v>31</v>
      </c>
      <c r="C165" s="30" t="s">
        <v>297</v>
      </c>
      <c r="D165" s="130" t="s">
        <v>43</v>
      </c>
      <c r="E165" s="31">
        <v>8651.6299999999992</v>
      </c>
      <c r="F165" s="132" t="str">
        <f t="shared" si="4"/>
        <v>-</v>
      </c>
    </row>
    <row r="166" spans="1:6" ht="67.5" x14ac:dyDescent="0.2">
      <c r="A166" s="149" t="s">
        <v>293</v>
      </c>
      <c r="B166" s="29" t="s">
        <v>31</v>
      </c>
      <c r="C166" s="30" t="s">
        <v>298</v>
      </c>
      <c r="D166" s="130" t="s">
        <v>43</v>
      </c>
      <c r="E166" s="31">
        <v>819219.6</v>
      </c>
      <c r="F166" s="132" t="str">
        <f t="shared" si="4"/>
        <v>-</v>
      </c>
    </row>
    <row r="167" spans="1:6" ht="45" x14ac:dyDescent="0.2">
      <c r="A167" s="149" t="s">
        <v>299</v>
      </c>
      <c r="B167" s="29" t="s">
        <v>31</v>
      </c>
      <c r="C167" s="30" t="s">
        <v>300</v>
      </c>
      <c r="D167" s="130" t="s">
        <v>43</v>
      </c>
      <c r="E167" s="31">
        <v>7800</v>
      </c>
      <c r="F167" s="132" t="str">
        <f t="shared" si="4"/>
        <v>-</v>
      </c>
    </row>
    <row r="168" spans="1:6" x14ac:dyDescent="0.2">
      <c r="A168" s="148" t="s">
        <v>301</v>
      </c>
      <c r="B168" s="126" t="s">
        <v>31</v>
      </c>
      <c r="C168" s="127" t="s">
        <v>302</v>
      </c>
      <c r="D168" s="130" t="s">
        <v>43</v>
      </c>
      <c r="E168" s="128">
        <v>54495.99</v>
      </c>
      <c r="F168" s="133" t="str">
        <f t="shared" si="4"/>
        <v>-</v>
      </c>
    </row>
    <row r="169" spans="1:6" x14ac:dyDescent="0.2">
      <c r="A169" s="149" t="s">
        <v>303</v>
      </c>
      <c r="B169" s="29" t="s">
        <v>31</v>
      </c>
      <c r="C169" s="30" t="s">
        <v>304</v>
      </c>
      <c r="D169" s="130" t="s">
        <v>43</v>
      </c>
      <c r="E169" s="31">
        <v>54495.99</v>
      </c>
      <c r="F169" s="132" t="str">
        <f t="shared" si="4"/>
        <v>-</v>
      </c>
    </row>
    <row r="170" spans="1:6" ht="14.25" customHeight="1" x14ac:dyDescent="0.2">
      <c r="A170" s="149" t="s">
        <v>305</v>
      </c>
      <c r="B170" s="29" t="s">
        <v>31</v>
      </c>
      <c r="C170" s="30" t="s">
        <v>306</v>
      </c>
      <c r="D170" s="130" t="s">
        <v>43</v>
      </c>
      <c r="E170" s="31">
        <v>54495.99</v>
      </c>
      <c r="F170" s="132" t="str">
        <f t="shared" si="4"/>
        <v>-</v>
      </c>
    </row>
    <row r="171" spans="1:6" ht="18" customHeight="1" x14ac:dyDescent="0.2">
      <c r="A171" s="148" t="s">
        <v>307</v>
      </c>
      <c r="B171" s="126" t="s">
        <v>31</v>
      </c>
      <c r="C171" s="127" t="s">
        <v>308</v>
      </c>
      <c r="D171" s="128">
        <v>329071215</v>
      </c>
      <c r="E171" s="128">
        <v>233364143.28</v>
      </c>
      <c r="F171" s="129">
        <f t="shared" si="4"/>
        <v>95707071.719999999</v>
      </c>
    </row>
    <row r="172" spans="1:6" ht="36" customHeight="1" x14ac:dyDescent="0.2">
      <c r="A172" s="148" t="s">
        <v>309</v>
      </c>
      <c r="B172" s="126" t="s">
        <v>31</v>
      </c>
      <c r="C172" s="127" t="s">
        <v>310</v>
      </c>
      <c r="D172" s="128">
        <v>328101215</v>
      </c>
      <c r="E172" s="128">
        <v>232594036.28</v>
      </c>
      <c r="F172" s="129">
        <f t="shared" si="4"/>
        <v>95507178.719999999</v>
      </c>
    </row>
    <row r="173" spans="1:6" ht="22.5" x14ac:dyDescent="0.2">
      <c r="A173" s="149" t="s">
        <v>311</v>
      </c>
      <c r="B173" s="29" t="s">
        <v>31</v>
      </c>
      <c r="C173" s="30" t="s">
        <v>312</v>
      </c>
      <c r="D173" s="130" t="s">
        <v>43</v>
      </c>
      <c r="E173" s="31">
        <v>59998137.899999999</v>
      </c>
      <c r="F173" s="132" t="str">
        <f t="shared" si="4"/>
        <v>-</v>
      </c>
    </row>
    <row r="174" spans="1:6" ht="16.5" customHeight="1" x14ac:dyDescent="0.2">
      <c r="A174" s="149" t="s">
        <v>313</v>
      </c>
      <c r="B174" s="29" t="s">
        <v>31</v>
      </c>
      <c r="C174" s="30" t="s">
        <v>314</v>
      </c>
      <c r="D174" s="130" t="s">
        <v>43</v>
      </c>
      <c r="E174" s="31">
        <v>4290003</v>
      </c>
      <c r="F174" s="132" t="str">
        <f t="shared" si="4"/>
        <v>-</v>
      </c>
    </row>
    <row r="175" spans="1:6" ht="27.75" customHeight="1" x14ac:dyDescent="0.2">
      <c r="A175" s="149" t="s">
        <v>315</v>
      </c>
      <c r="B175" s="29" t="s">
        <v>31</v>
      </c>
      <c r="C175" s="30" t="s">
        <v>316</v>
      </c>
      <c r="D175" s="130" t="s">
        <v>43</v>
      </c>
      <c r="E175" s="31">
        <v>4290003</v>
      </c>
      <c r="F175" s="132" t="str">
        <f t="shared" si="4"/>
        <v>-</v>
      </c>
    </row>
    <row r="176" spans="1:6" ht="27" customHeight="1" x14ac:dyDescent="0.2">
      <c r="A176" s="149" t="s">
        <v>317</v>
      </c>
      <c r="B176" s="29" t="s">
        <v>31</v>
      </c>
      <c r="C176" s="30" t="s">
        <v>318</v>
      </c>
      <c r="D176" s="130" t="s">
        <v>43</v>
      </c>
      <c r="E176" s="31">
        <v>55708134.899999999</v>
      </c>
      <c r="F176" s="132" t="str">
        <f t="shared" si="4"/>
        <v>-</v>
      </c>
    </row>
    <row r="177" spans="1:6" ht="28.5" customHeight="1" x14ac:dyDescent="0.2">
      <c r="A177" s="149" t="s">
        <v>319</v>
      </c>
      <c r="B177" s="29" t="s">
        <v>31</v>
      </c>
      <c r="C177" s="30" t="s">
        <v>320</v>
      </c>
      <c r="D177" s="130" t="s">
        <v>43</v>
      </c>
      <c r="E177" s="31">
        <v>55708134.899999999</v>
      </c>
      <c r="F177" s="132" t="str">
        <f t="shared" si="4"/>
        <v>-</v>
      </c>
    </row>
    <row r="178" spans="1:6" ht="28.5" customHeight="1" x14ac:dyDescent="0.2">
      <c r="A178" s="149" t="s">
        <v>321</v>
      </c>
      <c r="B178" s="29" t="s">
        <v>31</v>
      </c>
      <c r="C178" s="30" t="s">
        <v>322</v>
      </c>
      <c r="D178" s="130" t="s">
        <v>43</v>
      </c>
      <c r="E178" s="31">
        <v>16300739.08</v>
      </c>
      <c r="F178" s="132" t="str">
        <f t="shared" si="4"/>
        <v>-</v>
      </c>
    </row>
    <row r="179" spans="1:6" ht="24.75" customHeight="1" x14ac:dyDescent="0.2">
      <c r="A179" s="149" t="s">
        <v>323</v>
      </c>
      <c r="B179" s="29" t="s">
        <v>31</v>
      </c>
      <c r="C179" s="30" t="s">
        <v>324</v>
      </c>
      <c r="D179" s="130" t="s">
        <v>43</v>
      </c>
      <c r="E179" s="31">
        <v>210485.05</v>
      </c>
      <c r="F179" s="132" t="str">
        <f t="shared" si="4"/>
        <v>-</v>
      </c>
    </row>
    <row r="180" spans="1:6" ht="25.5" customHeight="1" x14ac:dyDescent="0.2">
      <c r="A180" s="149" t="s">
        <v>325</v>
      </c>
      <c r="B180" s="29" t="s">
        <v>31</v>
      </c>
      <c r="C180" s="30" t="s">
        <v>326</v>
      </c>
      <c r="D180" s="130" t="s">
        <v>43</v>
      </c>
      <c r="E180" s="31">
        <v>210485.05</v>
      </c>
      <c r="F180" s="132" t="str">
        <f t="shared" si="4"/>
        <v>-</v>
      </c>
    </row>
    <row r="181" spans="1:6" ht="41.25" customHeight="1" x14ac:dyDescent="0.2">
      <c r="A181" s="149" t="s">
        <v>327</v>
      </c>
      <c r="B181" s="29" t="s">
        <v>31</v>
      </c>
      <c r="C181" s="30" t="s">
        <v>328</v>
      </c>
      <c r="D181" s="130" t="s">
        <v>43</v>
      </c>
      <c r="E181" s="31">
        <v>2359398.2000000002</v>
      </c>
      <c r="F181" s="132" t="str">
        <f t="shared" ref="F181:F212" si="5">IF(OR(D181="-",IF(E181="-",0,E181)&gt;=IF(D181="-",0,D181)),"-",IF(D181="-",0,D181)-IF(E181="-",0,E181))</f>
        <v>-</v>
      </c>
    </row>
    <row r="182" spans="1:6" ht="39.75" customHeight="1" x14ac:dyDescent="0.2">
      <c r="A182" s="149" t="s">
        <v>329</v>
      </c>
      <c r="B182" s="29" t="s">
        <v>31</v>
      </c>
      <c r="C182" s="30" t="s">
        <v>330</v>
      </c>
      <c r="D182" s="130" t="s">
        <v>43</v>
      </c>
      <c r="E182" s="31">
        <v>2359398.2000000002</v>
      </c>
      <c r="F182" s="132" t="str">
        <f t="shared" si="5"/>
        <v>-</v>
      </c>
    </row>
    <row r="183" spans="1:6" x14ac:dyDescent="0.2">
      <c r="A183" s="149" t="s">
        <v>331</v>
      </c>
      <c r="B183" s="29" t="s">
        <v>31</v>
      </c>
      <c r="C183" s="30" t="s">
        <v>332</v>
      </c>
      <c r="D183" s="130" t="s">
        <v>43</v>
      </c>
      <c r="E183" s="31">
        <v>29710</v>
      </c>
      <c r="F183" s="132" t="str">
        <f t="shared" si="5"/>
        <v>-</v>
      </c>
    </row>
    <row r="184" spans="1:6" ht="22.5" x14ac:dyDescent="0.2">
      <c r="A184" s="149" t="s">
        <v>333</v>
      </c>
      <c r="B184" s="29" t="s">
        <v>31</v>
      </c>
      <c r="C184" s="30" t="s">
        <v>334</v>
      </c>
      <c r="D184" s="130" t="s">
        <v>43</v>
      </c>
      <c r="E184" s="31">
        <v>29710</v>
      </c>
      <c r="F184" s="132" t="str">
        <f t="shared" si="5"/>
        <v>-</v>
      </c>
    </row>
    <row r="185" spans="1:6" ht="61.5" customHeight="1" x14ac:dyDescent="0.2">
      <c r="A185" s="149" t="s">
        <v>335</v>
      </c>
      <c r="B185" s="29" t="s">
        <v>31</v>
      </c>
      <c r="C185" s="30" t="s">
        <v>336</v>
      </c>
      <c r="D185" s="130" t="s">
        <v>43</v>
      </c>
      <c r="E185" s="31">
        <v>758270</v>
      </c>
      <c r="F185" s="132" t="str">
        <f t="shared" si="5"/>
        <v>-</v>
      </c>
    </row>
    <row r="186" spans="1:6" x14ac:dyDescent="0.2">
      <c r="A186" s="149" t="s">
        <v>337</v>
      </c>
      <c r="B186" s="29" t="s">
        <v>31</v>
      </c>
      <c r="C186" s="30" t="s">
        <v>338</v>
      </c>
      <c r="D186" s="130" t="s">
        <v>43</v>
      </c>
      <c r="E186" s="31">
        <v>12942875.83</v>
      </c>
      <c r="F186" s="132" t="str">
        <f t="shared" si="5"/>
        <v>-</v>
      </c>
    </row>
    <row r="187" spans="1:6" x14ac:dyDescent="0.2">
      <c r="A187" s="149" t="s">
        <v>339</v>
      </c>
      <c r="B187" s="29" t="s">
        <v>31</v>
      </c>
      <c r="C187" s="30" t="s">
        <v>340</v>
      </c>
      <c r="D187" s="130" t="s">
        <v>43</v>
      </c>
      <c r="E187" s="31">
        <v>12942875.83</v>
      </c>
      <c r="F187" s="132" t="str">
        <f t="shared" si="5"/>
        <v>-</v>
      </c>
    </row>
    <row r="188" spans="1:6" x14ac:dyDescent="0.2">
      <c r="A188" s="149" t="s">
        <v>339</v>
      </c>
      <c r="B188" s="29" t="s">
        <v>31</v>
      </c>
      <c r="C188" s="30" t="s">
        <v>341</v>
      </c>
      <c r="D188" s="130" t="s">
        <v>43</v>
      </c>
      <c r="E188" s="31">
        <v>8439775.8300000001</v>
      </c>
      <c r="F188" s="132" t="str">
        <f t="shared" si="5"/>
        <v>-</v>
      </c>
    </row>
    <row r="189" spans="1:6" x14ac:dyDescent="0.2">
      <c r="A189" s="149" t="s">
        <v>339</v>
      </c>
      <c r="B189" s="29" t="s">
        <v>31</v>
      </c>
      <c r="C189" s="30" t="s">
        <v>342</v>
      </c>
      <c r="D189" s="130" t="s">
        <v>43</v>
      </c>
      <c r="E189" s="31">
        <v>4503100</v>
      </c>
      <c r="F189" s="132" t="str">
        <f t="shared" si="5"/>
        <v>-</v>
      </c>
    </row>
    <row r="190" spans="1:6" ht="32.25" customHeight="1" x14ac:dyDescent="0.2">
      <c r="A190" s="149" t="s">
        <v>343</v>
      </c>
      <c r="B190" s="29" t="s">
        <v>31</v>
      </c>
      <c r="C190" s="30" t="s">
        <v>344</v>
      </c>
      <c r="D190" s="130" t="s">
        <v>43</v>
      </c>
      <c r="E190" s="31">
        <v>156295159.30000001</v>
      </c>
      <c r="F190" s="132" t="str">
        <f t="shared" si="5"/>
        <v>-</v>
      </c>
    </row>
    <row r="191" spans="1:6" ht="42" customHeight="1" x14ac:dyDescent="0.2">
      <c r="A191" s="149" t="s">
        <v>345</v>
      </c>
      <c r="B191" s="29" t="s">
        <v>31</v>
      </c>
      <c r="C191" s="30" t="s">
        <v>346</v>
      </c>
      <c r="D191" s="130" t="s">
        <v>43</v>
      </c>
      <c r="E191" s="31">
        <v>1856894.3</v>
      </c>
      <c r="F191" s="132" t="str">
        <f t="shared" si="5"/>
        <v>-</v>
      </c>
    </row>
    <row r="192" spans="1:6" ht="36" customHeight="1" x14ac:dyDescent="0.2">
      <c r="A192" s="149" t="s">
        <v>347</v>
      </c>
      <c r="B192" s="29" t="s">
        <v>31</v>
      </c>
      <c r="C192" s="30" t="s">
        <v>348</v>
      </c>
      <c r="D192" s="130" t="s">
        <v>43</v>
      </c>
      <c r="E192" s="31">
        <v>1856894.3</v>
      </c>
      <c r="F192" s="132" t="str">
        <f t="shared" si="5"/>
        <v>-</v>
      </c>
    </row>
    <row r="193" spans="1:6" ht="38.25" customHeight="1" x14ac:dyDescent="0.2">
      <c r="A193" s="149" t="s">
        <v>347</v>
      </c>
      <c r="B193" s="29" t="s">
        <v>31</v>
      </c>
      <c r="C193" s="30" t="s">
        <v>349</v>
      </c>
      <c r="D193" s="130" t="s">
        <v>43</v>
      </c>
      <c r="E193" s="31">
        <v>1059894.3</v>
      </c>
      <c r="F193" s="132" t="str">
        <f t="shared" si="5"/>
        <v>-</v>
      </c>
    </row>
    <row r="194" spans="1:6" ht="33.75" x14ac:dyDescent="0.2">
      <c r="A194" s="149" t="s">
        <v>347</v>
      </c>
      <c r="B194" s="29" t="s">
        <v>31</v>
      </c>
      <c r="C194" s="30" t="s">
        <v>350</v>
      </c>
      <c r="D194" s="130" t="s">
        <v>43</v>
      </c>
      <c r="E194" s="31">
        <v>797000</v>
      </c>
      <c r="F194" s="132" t="str">
        <f t="shared" si="5"/>
        <v>-</v>
      </c>
    </row>
    <row r="195" spans="1:6" ht="66.75" customHeight="1" x14ac:dyDescent="0.2">
      <c r="A195" s="149" t="s">
        <v>351</v>
      </c>
      <c r="B195" s="29" t="s">
        <v>31</v>
      </c>
      <c r="C195" s="30" t="s">
        <v>352</v>
      </c>
      <c r="D195" s="130" t="s">
        <v>43</v>
      </c>
      <c r="E195" s="31">
        <v>2647000</v>
      </c>
      <c r="F195" s="132" t="str">
        <f t="shared" si="5"/>
        <v>-</v>
      </c>
    </row>
    <row r="196" spans="1:6" ht="72" customHeight="1" x14ac:dyDescent="0.2">
      <c r="A196" s="149" t="s">
        <v>353</v>
      </c>
      <c r="B196" s="29" t="s">
        <v>31</v>
      </c>
      <c r="C196" s="30" t="s">
        <v>354</v>
      </c>
      <c r="D196" s="130" t="s">
        <v>43</v>
      </c>
      <c r="E196" s="31">
        <v>2647000</v>
      </c>
      <c r="F196" s="132" t="str">
        <f t="shared" si="5"/>
        <v>-</v>
      </c>
    </row>
    <row r="197" spans="1:6" ht="56.25" x14ac:dyDescent="0.2">
      <c r="A197" s="149" t="s">
        <v>355</v>
      </c>
      <c r="B197" s="29" t="s">
        <v>31</v>
      </c>
      <c r="C197" s="30" t="s">
        <v>356</v>
      </c>
      <c r="D197" s="130" t="s">
        <v>43</v>
      </c>
      <c r="E197" s="31">
        <v>250500</v>
      </c>
      <c r="F197" s="132" t="str">
        <f t="shared" si="5"/>
        <v>-</v>
      </c>
    </row>
    <row r="198" spans="1:6" ht="60.75" customHeight="1" x14ac:dyDescent="0.2">
      <c r="A198" s="149" t="s">
        <v>357</v>
      </c>
      <c r="B198" s="29" t="s">
        <v>31</v>
      </c>
      <c r="C198" s="30" t="s">
        <v>358</v>
      </c>
      <c r="D198" s="130" t="s">
        <v>43</v>
      </c>
      <c r="E198" s="31">
        <v>250500</v>
      </c>
      <c r="F198" s="132" t="str">
        <f t="shared" si="5"/>
        <v>-</v>
      </c>
    </row>
    <row r="199" spans="1:6" ht="75" customHeight="1" x14ac:dyDescent="0.2">
      <c r="A199" s="150" t="s">
        <v>896</v>
      </c>
      <c r="B199" s="29" t="s">
        <v>31</v>
      </c>
      <c r="C199" s="30" t="s">
        <v>359</v>
      </c>
      <c r="D199" s="130" t="s">
        <v>43</v>
      </c>
      <c r="E199" s="31">
        <v>744804</v>
      </c>
      <c r="F199" s="132" t="str">
        <f t="shared" si="5"/>
        <v>-</v>
      </c>
    </row>
    <row r="200" spans="1:6" ht="72.75" customHeight="1" x14ac:dyDescent="0.2">
      <c r="A200" s="150" t="s">
        <v>897</v>
      </c>
      <c r="B200" s="29" t="s">
        <v>31</v>
      </c>
      <c r="C200" s="30" t="s">
        <v>360</v>
      </c>
      <c r="D200" s="130" t="s">
        <v>43</v>
      </c>
      <c r="E200" s="31">
        <v>744804</v>
      </c>
      <c r="F200" s="132" t="str">
        <f t="shared" si="5"/>
        <v>-</v>
      </c>
    </row>
    <row r="201" spans="1:6" x14ac:dyDescent="0.2">
      <c r="A201" s="149" t="s">
        <v>361</v>
      </c>
      <c r="B201" s="29" t="s">
        <v>31</v>
      </c>
      <c r="C201" s="30" t="s">
        <v>362</v>
      </c>
      <c r="D201" s="130" t="s">
        <v>43</v>
      </c>
      <c r="E201" s="31">
        <v>150795961</v>
      </c>
      <c r="F201" s="132" t="str">
        <f t="shared" si="5"/>
        <v>-</v>
      </c>
    </row>
    <row r="202" spans="1:6" ht="20.25" customHeight="1" x14ac:dyDescent="0.2">
      <c r="A202" s="149" t="s">
        <v>363</v>
      </c>
      <c r="B202" s="29" t="s">
        <v>31</v>
      </c>
      <c r="C202" s="30" t="s">
        <v>364</v>
      </c>
      <c r="D202" s="130" t="s">
        <v>43</v>
      </c>
      <c r="E202" s="31">
        <v>150795961</v>
      </c>
      <c r="F202" s="132" t="str">
        <f t="shared" si="5"/>
        <v>-</v>
      </c>
    </row>
    <row r="203" spans="1:6" ht="22.5" x14ac:dyDescent="0.2">
      <c r="A203" s="148" t="s">
        <v>365</v>
      </c>
      <c r="B203" s="126" t="s">
        <v>31</v>
      </c>
      <c r="C203" s="127" t="s">
        <v>366</v>
      </c>
      <c r="D203" s="134" t="s">
        <v>43</v>
      </c>
      <c r="E203" s="128">
        <v>850000</v>
      </c>
      <c r="F203" s="133" t="str">
        <f t="shared" si="5"/>
        <v>-</v>
      </c>
    </row>
    <row r="204" spans="1:6" ht="29.25" customHeight="1" x14ac:dyDescent="0.2">
      <c r="A204" s="149" t="s">
        <v>367</v>
      </c>
      <c r="B204" s="29" t="s">
        <v>31</v>
      </c>
      <c r="C204" s="30" t="s">
        <v>368</v>
      </c>
      <c r="D204" s="130" t="s">
        <v>43</v>
      </c>
      <c r="E204" s="31">
        <v>850000</v>
      </c>
      <c r="F204" s="132" t="str">
        <f t="shared" si="5"/>
        <v>-</v>
      </c>
    </row>
    <row r="205" spans="1:6" ht="39.75" customHeight="1" x14ac:dyDescent="0.2">
      <c r="A205" s="149" t="s">
        <v>369</v>
      </c>
      <c r="B205" s="29" t="s">
        <v>31</v>
      </c>
      <c r="C205" s="30" t="s">
        <v>370</v>
      </c>
      <c r="D205" s="130" t="s">
        <v>43</v>
      </c>
      <c r="E205" s="31">
        <v>850000</v>
      </c>
      <c r="F205" s="132" t="str">
        <f t="shared" si="5"/>
        <v>-</v>
      </c>
    </row>
    <row r="206" spans="1:6" x14ac:dyDescent="0.2">
      <c r="A206" s="148" t="s">
        <v>371</v>
      </c>
      <c r="B206" s="126" t="s">
        <v>31</v>
      </c>
      <c r="C206" s="127" t="s">
        <v>372</v>
      </c>
      <c r="D206" s="134" t="s">
        <v>43</v>
      </c>
      <c r="E206" s="128">
        <v>30000</v>
      </c>
      <c r="F206" s="133" t="str">
        <f t="shared" si="5"/>
        <v>-</v>
      </c>
    </row>
    <row r="207" spans="1:6" ht="22.5" x14ac:dyDescent="0.2">
      <c r="A207" s="149" t="s">
        <v>373</v>
      </c>
      <c r="B207" s="29" t="s">
        <v>31</v>
      </c>
      <c r="C207" s="30" t="s">
        <v>374</v>
      </c>
      <c r="D207" s="130" t="s">
        <v>43</v>
      </c>
      <c r="E207" s="31">
        <v>30000</v>
      </c>
      <c r="F207" s="132" t="str">
        <f t="shared" si="5"/>
        <v>-</v>
      </c>
    </row>
    <row r="208" spans="1:6" ht="22.5" x14ac:dyDescent="0.2">
      <c r="A208" s="149" t="s">
        <v>373</v>
      </c>
      <c r="B208" s="29" t="s">
        <v>31</v>
      </c>
      <c r="C208" s="30" t="s">
        <v>375</v>
      </c>
      <c r="D208" s="130" t="s">
        <v>43</v>
      </c>
      <c r="E208" s="31">
        <v>30000</v>
      </c>
      <c r="F208" s="132" t="str">
        <f t="shared" si="5"/>
        <v>-</v>
      </c>
    </row>
    <row r="209" spans="1:6" ht="78.75" x14ac:dyDescent="0.2">
      <c r="A209" s="148" t="s">
        <v>376</v>
      </c>
      <c r="B209" s="126" t="s">
        <v>31</v>
      </c>
      <c r="C209" s="127" t="s">
        <v>377</v>
      </c>
      <c r="D209" s="134" t="s">
        <v>43</v>
      </c>
      <c r="E209" s="128">
        <v>30300.29</v>
      </c>
      <c r="F209" s="133" t="str">
        <f t="shared" si="5"/>
        <v>-</v>
      </c>
    </row>
    <row r="210" spans="1:6" ht="37.5" customHeight="1" x14ac:dyDescent="0.2">
      <c r="A210" s="149" t="s">
        <v>378</v>
      </c>
      <c r="B210" s="29" t="s">
        <v>31</v>
      </c>
      <c r="C210" s="30" t="s">
        <v>379</v>
      </c>
      <c r="D210" s="130" t="s">
        <v>43</v>
      </c>
      <c r="E210" s="31">
        <v>30300.29</v>
      </c>
      <c r="F210" s="132" t="str">
        <f t="shared" si="5"/>
        <v>-</v>
      </c>
    </row>
    <row r="211" spans="1:6" ht="26.25" customHeight="1" x14ac:dyDescent="0.2">
      <c r="A211" s="149" t="s">
        <v>380</v>
      </c>
      <c r="B211" s="29" t="s">
        <v>31</v>
      </c>
      <c r="C211" s="30" t="s">
        <v>381</v>
      </c>
      <c r="D211" s="130" t="s">
        <v>43</v>
      </c>
      <c r="E211" s="31">
        <v>30300.29</v>
      </c>
      <c r="F211" s="132" t="str">
        <f t="shared" si="5"/>
        <v>-</v>
      </c>
    </row>
    <row r="212" spans="1:6" ht="37.5" customHeight="1" x14ac:dyDescent="0.2">
      <c r="A212" s="149" t="s">
        <v>382</v>
      </c>
      <c r="B212" s="29" t="s">
        <v>31</v>
      </c>
      <c r="C212" s="30" t="s">
        <v>383</v>
      </c>
      <c r="D212" s="130" t="s">
        <v>43</v>
      </c>
      <c r="E212" s="31">
        <v>30300.29</v>
      </c>
      <c r="F212" s="132" t="str">
        <f t="shared" si="5"/>
        <v>-</v>
      </c>
    </row>
    <row r="213" spans="1:6" ht="39.75" customHeight="1" x14ac:dyDescent="0.2">
      <c r="A213" s="148" t="s">
        <v>384</v>
      </c>
      <c r="B213" s="126" t="s">
        <v>31</v>
      </c>
      <c r="C213" s="127" t="s">
        <v>385</v>
      </c>
      <c r="D213" s="134" t="s">
        <v>43</v>
      </c>
      <c r="E213" s="128">
        <v>-140193.29</v>
      </c>
      <c r="F213" s="133" t="str">
        <f t="shared" ref="F213:F217" si="6">IF(OR(D213="-",IF(E213="-",0,E213)&gt;=IF(D213="-",0,D213)),"-",IF(D213="-",0,D213)-IF(E213="-",0,E213))</f>
        <v>-</v>
      </c>
    </row>
    <row r="214" spans="1:6" ht="40.5" customHeight="1" x14ac:dyDescent="0.2">
      <c r="A214" s="149" t="s">
        <v>386</v>
      </c>
      <c r="B214" s="29" t="s">
        <v>31</v>
      </c>
      <c r="C214" s="30" t="s">
        <v>387</v>
      </c>
      <c r="D214" s="130" t="s">
        <v>43</v>
      </c>
      <c r="E214" s="31">
        <v>-140193.29</v>
      </c>
      <c r="F214" s="132" t="str">
        <f t="shared" si="6"/>
        <v>-</v>
      </c>
    </row>
    <row r="215" spans="1:6" ht="36" customHeight="1" x14ac:dyDescent="0.2">
      <c r="A215" s="149" t="s">
        <v>388</v>
      </c>
      <c r="B215" s="29" t="s">
        <v>31</v>
      </c>
      <c r="C215" s="30" t="s">
        <v>389</v>
      </c>
      <c r="D215" s="130" t="s">
        <v>43</v>
      </c>
      <c r="E215" s="31">
        <v>-140193.29</v>
      </c>
      <c r="F215" s="132" t="str">
        <f t="shared" si="6"/>
        <v>-</v>
      </c>
    </row>
    <row r="216" spans="1:6" ht="36.75" customHeight="1" x14ac:dyDescent="0.2">
      <c r="A216" s="149" t="s">
        <v>388</v>
      </c>
      <c r="B216" s="29" t="s">
        <v>31</v>
      </c>
      <c r="C216" s="30" t="s">
        <v>390</v>
      </c>
      <c r="D216" s="130" t="s">
        <v>43</v>
      </c>
      <c r="E216" s="31">
        <v>-126850</v>
      </c>
      <c r="F216" s="132" t="str">
        <f t="shared" si="6"/>
        <v>-</v>
      </c>
    </row>
    <row r="217" spans="1:6" ht="39.75" customHeight="1" x14ac:dyDescent="0.2">
      <c r="A217" s="149" t="s">
        <v>388</v>
      </c>
      <c r="B217" s="29" t="s">
        <v>31</v>
      </c>
      <c r="C217" s="30" t="s">
        <v>391</v>
      </c>
      <c r="D217" s="130" t="s">
        <v>43</v>
      </c>
      <c r="E217" s="31">
        <v>-13343.29</v>
      </c>
      <c r="F217" s="132" t="str">
        <f t="shared" si="6"/>
        <v>-</v>
      </c>
    </row>
    <row r="218" spans="1:6" ht="12.75" customHeight="1" x14ac:dyDescent="0.2">
      <c r="A218" s="151"/>
      <c r="B218" s="32"/>
      <c r="C218" s="32"/>
      <c r="D218" s="33"/>
      <c r="E218" s="33"/>
      <c r="F218" s="33"/>
    </row>
  </sheetData>
  <mergeCells count="17">
    <mergeCell ref="E1:F1"/>
    <mergeCell ref="E2:F2"/>
    <mergeCell ref="E3:F3"/>
    <mergeCell ref="E4:F4"/>
    <mergeCell ref="E5:F5"/>
    <mergeCell ref="A15:D15"/>
    <mergeCell ref="A6:D6"/>
    <mergeCell ref="A9:D9"/>
    <mergeCell ref="A7:D7"/>
    <mergeCell ref="B11:D11"/>
    <mergeCell ref="B12:D12"/>
    <mergeCell ref="B16:B22"/>
    <mergeCell ref="D16:D22"/>
    <mergeCell ref="C16:C22"/>
    <mergeCell ref="A16:A22"/>
    <mergeCell ref="F16:F22"/>
    <mergeCell ref="E16:E22"/>
  </mergeCells>
  <conditionalFormatting sqref="F28 F26">
    <cfRule type="cellIs" priority="1" stopIfTrue="1" operator="equal">
      <formula>0</formula>
    </cfRule>
  </conditionalFormatting>
  <conditionalFormatting sqref="F35">
    <cfRule type="cellIs" priority="2" stopIfTrue="1" operator="equal">
      <formula>0</formula>
    </cfRule>
  </conditionalFormatting>
  <conditionalFormatting sqref="F33">
    <cfRule type="cellIs" priority="3" stopIfTrue="1" operator="equal">
      <formula>0</formula>
    </cfRule>
  </conditionalFormatting>
  <conditionalFormatting sqref="F32">
    <cfRule type="cellIs" priority="4" stopIfTrue="1" operator="equal">
      <formula>0</formula>
    </cfRule>
  </conditionalFormatting>
  <conditionalFormatting sqref="F45">
    <cfRule type="cellIs" priority="5" stopIfTrue="1" operator="equal">
      <formula>0</formula>
    </cfRule>
  </conditionalFormatting>
  <pageMargins left="0.25" right="0.25" top="0.75" bottom="0.75" header="0.3" footer="0.3"/>
  <pageSetup paperSize="9" scale="67" fitToHeight="0"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358"/>
  <sheetViews>
    <sheetView showGridLines="0" view="pageBreakPreview" topLeftCell="A102" zoomScale="60" zoomScaleNormal="100" workbookViewId="0">
      <selection activeCell="O129" sqref="O129"/>
    </sheetView>
  </sheetViews>
  <sheetFormatPr defaultRowHeight="12.75" customHeight="1" x14ac:dyDescent="0.2"/>
  <cols>
    <col min="1" max="1" width="45.7109375" style="143" customWidth="1"/>
    <col min="2" max="2" width="4.28515625" customWidth="1"/>
    <col min="3" max="3" width="40.7109375" customWidth="1"/>
    <col min="4" max="4" width="18.85546875" customWidth="1"/>
    <col min="5" max="6" width="18.7109375" customWidth="1"/>
    <col min="7" max="7" width="15.7109375" style="120" customWidth="1"/>
    <col min="8" max="8" width="9.140625" style="120"/>
  </cols>
  <sheetData>
    <row r="2" spans="1:8" ht="15" customHeight="1" x14ac:dyDescent="0.25">
      <c r="A2" s="176" t="s">
        <v>392</v>
      </c>
      <c r="B2" s="176"/>
      <c r="C2" s="176"/>
      <c r="D2" s="176"/>
      <c r="E2" s="1"/>
      <c r="F2" s="13" t="s">
        <v>393</v>
      </c>
    </row>
    <row r="3" spans="1:8" ht="13.5" customHeight="1" x14ac:dyDescent="0.2">
      <c r="A3" s="135"/>
      <c r="B3" s="5"/>
      <c r="C3" s="34"/>
      <c r="D3" s="9"/>
      <c r="E3" s="9"/>
      <c r="F3" s="9"/>
    </row>
    <row r="4" spans="1:8" ht="10.15" customHeight="1" x14ac:dyDescent="0.2">
      <c r="A4" s="184" t="s">
        <v>21</v>
      </c>
      <c r="B4" s="164" t="s">
        <v>22</v>
      </c>
      <c r="C4" s="182" t="s">
        <v>394</v>
      </c>
      <c r="D4" s="167" t="s">
        <v>24</v>
      </c>
      <c r="E4" s="187" t="s">
        <v>25</v>
      </c>
      <c r="F4" s="181" t="s">
        <v>26</v>
      </c>
    </row>
    <row r="5" spans="1:8" ht="5.45" customHeight="1" x14ac:dyDescent="0.2">
      <c r="A5" s="185"/>
      <c r="B5" s="165"/>
      <c r="C5" s="183"/>
      <c r="D5" s="168"/>
      <c r="E5" s="188"/>
      <c r="F5" s="181"/>
    </row>
    <row r="6" spans="1:8" ht="9.6" customHeight="1" x14ac:dyDescent="0.2">
      <c r="A6" s="185"/>
      <c r="B6" s="165"/>
      <c r="C6" s="183"/>
      <c r="D6" s="168"/>
      <c r="E6" s="188"/>
      <c r="F6" s="181"/>
    </row>
    <row r="7" spans="1:8" ht="6" customHeight="1" x14ac:dyDescent="0.2">
      <c r="A7" s="185"/>
      <c r="B7" s="165"/>
      <c r="C7" s="183"/>
      <c r="D7" s="168"/>
      <c r="E7" s="188"/>
      <c r="F7" s="181"/>
    </row>
    <row r="8" spans="1:8" ht="6.6" customHeight="1" x14ac:dyDescent="0.2">
      <c r="A8" s="185"/>
      <c r="B8" s="165"/>
      <c r="C8" s="183"/>
      <c r="D8" s="168"/>
      <c r="E8" s="188"/>
      <c r="F8" s="181"/>
    </row>
    <row r="9" spans="1:8" ht="10.9" customHeight="1" x14ac:dyDescent="0.2">
      <c r="A9" s="185"/>
      <c r="B9" s="165"/>
      <c r="C9" s="183"/>
      <c r="D9" s="168"/>
      <c r="E9" s="188"/>
      <c r="F9" s="181"/>
    </row>
    <row r="10" spans="1:8" ht="4.1500000000000004" hidden="1" customHeight="1" x14ac:dyDescent="0.2">
      <c r="A10" s="185"/>
      <c r="B10" s="165"/>
      <c r="C10" s="35"/>
      <c r="D10" s="168"/>
      <c r="E10" s="36"/>
      <c r="F10" s="154"/>
    </row>
    <row r="11" spans="1:8" ht="13.15" hidden="1" customHeight="1" x14ac:dyDescent="0.2">
      <c r="A11" s="186"/>
      <c r="B11" s="166"/>
      <c r="C11" s="37"/>
      <c r="D11" s="169"/>
      <c r="E11" s="38"/>
      <c r="F11" s="154"/>
    </row>
    <row r="12" spans="1:8" ht="13.5" customHeight="1" x14ac:dyDescent="0.2">
      <c r="A12" s="136">
        <v>1</v>
      </c>
      <c r="B12" s="18">
        <v>2</v>
      </c>
      <c r="C12" s="19">
        <v>3</v>
      </c>
      <c r="D12" s="20" t="s">
        <v>27</v>
      </c>
      <c r="E12" s="39" t="s">
        <v>28</v>
      </c>
      <c r="F12" s="155" t="s">
        <v>29</v>
      </c>
    </row>
    <row r="13" spans="1:8" x14ac:dyDescent="0.2">
      <c r="A13" s="137" t="s">
        <v>395</v>
      </c>
      <c r="B13" s="40" t="s">
        <v>396</v>
      </c>
      <c r="C13" s="41" t="s">
        <v>397</v>
      </c>
      <c r="D13" s="42">
        <v>554053131</v>
      </c>
      <c r="E13" s="43">
        <v>385972027.45999998</v>
      </c>
      <c r="F13" s="156">
        <f>IF(OR(D13="-",IF(E13="-",0,E13)&gt;=IF(D13="-",0,D13)),"-",IF(D13="-",0,D13)-IF(E13="-",0,E13))</f>
        <v>168081103.54000002</v>
      </c>
      <c r="G13" s="153"/>
      <c r="H13" s="153"/>
    </row>
    <row r="14" spans="1:8" x14ac:dyDescent="0.2">
      <c r="A14" s="138" t="s">
        <v>33</v>
      </c>
      <c r="B14" s="44"/>
      <c r="C14" s="45"/>
      <c r="D14" s="46"/>
      <c r="E14" s="152"/>
      <c r="F14" s="157"/>
      <c r="G14" s="153"/>
      <c r="H14" s="153"/>
    </row>
    <row r="15" spans="1:8" x14ac:dyDescent="0.2">
      <c r="A15" s="137" t="s">
        <v>398</v>
      </c>
      <c r="B15" s="40" t="s">
        <v>396</v>
      </c>
      <c r="C15" s="41" t="s">
        <v>399</v>
      </c>
      <c r="D15" s="42">
        <v>100760349.42</v>
      </c>
      <c r="E15" s="43">
        <v>75025014.280000001</v>
      </c>
      <c r="F15" s="156">
        <f t="shared" ref="F15:F78" si="0">IF(OR(D15="-",IF(E15="-",0,E15)&gt;=IF(D15="-",0,D15)),"-",IF(D15="-",0,D15)-IF(E15="-",0,E15))</f>
        <v>25735335.140000001</v>
      </c>
      <c r="G15" s="153"/>
      <c r="H15" s="153"/>
    </row>
    <row r="16" spans="1:8" ht="56.25" x14ac:dyDescent="0.2">
      <c r="A16" s="139" t="s">
        <v>899</v>
      </c>
      <c r="B16" s="47" t="s">
        <v>396</v>
      </c>
      <c r="C16" s="24" t="s">
        <v>400</v>
      </c>
      <c r="D16" s="25">
        <v>77826014.769999996</v>
      </c>
      <c r="E16" s="48">
        <v>63432731.539999999</v>
      </c>
      <c r="F16" s="25">
        <f t="shared" si="0"/>
        <v>14393283.229999997</v>
      </c>
      <c r="G16" s="153"/>
      <c r="H16" s="153"/>
    </row>
    <row r="17" spans="1:8" x14ac:dyDescent="0.2">
      <c r="A17" s="139" t="s">
        <v>401</v>
      </c>
      <c r="B17" s="47" t="s">
        <v>396</v>
      </c>
      <c r="C17" s="24" t="s">
        <v>402</v>
      </c>
      <c r="D17" s="25">
        <v>15585253.58</v>
      </c>
      <c r="E17" s="48">
        <v>11438924.720000001</v>
      </c>
      <c r="F17" s="25">
        <f t="shared" si="0"/>
        <v>4146328.8599999994</v>
      </c>
      <c r="G17" s="153"/>
      <c r="H17" s="153"/>
    </row>
    <row r="18" spans="1:8" x14ac:dyDescent="0.2">
      <c r="A18" s="139" t="s">
        <v>900</v>
      </c>
      <c r="B18" s="47" t="s">
        <v>396</v>
      </c>
      <c r="C18" s="24" t="s">
        <v>403</v>
      </c>
      <c r="D18" s="25">
        <v>11856594</v>
      </c>
      <c r="E18" s="48">
        <v>8474076.0700000003</v>
      </c>
      <c r="F18" s="25">
        <f t="shared" si="0"/>
        <v>3382517.9299999997</v>
      </c>
      <c r="G18" s="153"/>
      <c r="H18" s="153"/>
    </row>
    <row r="19" spans="1:8" ht="22.5" x14ac:dyDescent="0.2">
      <c r="A19" s="139" t="s">
        <v>901</v>
      </c>
      <c r="B19" s="47" t="s">
        <v>396</v>
      </c>
      <c r="C19" s="24" t="s">
        <v>404</v>
      </c>
      <c r="D19" s="25">
        <v>342084.96</v>
      </c>
      <c r="E19" s="48">
        <v>295751.53000000003</v>
      </c>
      <c r="F19" s="25">
        <f t="shared" si="0"/>
        <v>46333.429999999993</v>
      </c>
      <c r="G19" s="153"/>
      <c r="H19" s="153"/>
    </row>
    <row r="20" spans="1:8" ht="33.75" x14ac:dyDescent="0.2">
      <c r="A20" s="139" t="s">
        <v>902</v>
      </c>
      <c r="B20" s="47" t="s">
        <v>396</v>
      </c>
      <c r="C20" s="24" t="s">
        <v>405</v>
      </c>
      <c r="D20" s="25">
        <v>3386574.62</v>
      </c>
      <c r="E20" s="48">
        <v>2669097.12</v>
      </c>
      <c r="F20" s="25">
        <f t="shared" si="0"/>
        <v>717477.5</v>
      </c>
      <c r="G20" s="153"/>
      <c r="H20" s="153"/>
    </row>
    <row r="21" spans="1:8" ht="22.5" x14ac:dyDescent="0.2">
      <c r="A21" s="139" t="s">
        <v>406</v>
      </c>
      <c r="B21" s="47" t="s">
        <v>396</v>
      </c>
      <c r="C21" s="24" t="s">
        <v>407</v>
      </c>
      <c r="D21" s="25">
        <v>62240761.189999998</v>
      </c>
      <c r="E21" s="48">
        <v>51993806.82</v>
      </c>
      <c r="F21" s="25">
        <f t="shared" si="0"/>
        <v>10246954.369999997</v>
      </c>
      <c r="G21" s="153"/>
      <c r="H21" s="153"/>
    </row>
    <row r="22" spans="1:8" ht="22.5" x14ac:dyDescent="0.2">
      <c r="A22" s="139" t="s">
        <v>408</v>
      </c>
      <c r="B22" s="47" t="s">
        <v>396</v>
      </c>
      <c r="C22" s="24" t="s">
        <v>409</v>
      </c>
      <c r="D22" s="25">
        <v>48460212.659999996</v>
      </c>
      <c r="E22" s="48">
        <v>39199204.960000001</v>
      </c>
      <c r="F22" s="25">
        <f t="shared" si="0"/>
        <v>9261007.6999999955</v>
      </c>
      <c r="G22" s="153"/>
      <c r="H22" s="153"/>
    </row>
    <row r="23" spans="1:8" ht="33.75" x14ac:dyDescent="0.2">
      <c r="A23" s="139" t="s">
        <v>410</v>
      </c>
      <c r="B23" s="47" t="s">
        <v>396</v>
      </c>
      <c r="C23" s="24" t="s">
        <v>411</v>
      </c>
      <c r="D23" s="25">
        <v>1246135.07</v>
      </c>
      <c r="E23" s="48">
        <v>747496.54</v>
      </c>
      <c r="F23" s="25">
        <f t="shared" si="0"/>
        <v>498638.53</v>
      </c>
      <c r="G23" s="153"/>
      <c r="H23" s="153"/>
    </row>
    <row r="24" spans="1:8" ht="33.75" x14ac:dyDescent="0.2">
      <c r="A24" s="139" t="s">
        <v>412</v>
      </c>
      <c r="B24" s="47" t="s">
        <v>396</v>
      </c>
      <c r="C24" s="24" t="s">
        <v>413</v>
      </c>
      <c r="D24" s="25">
        <v>12534413.460000001</v>
      </c>
      <c r="E24" s="48">
        <v>12047105.32</v>
      </c>
      <c r="F24" s="25">
        <f t="shared" si="0"/>
        <v>487308.1400000006</v>
      </c>
      <c r="G24" s="153"/>
      <c r="H24" s="153"/>
    </row>
    <row r="25" spans="1:8" ht="22.5" x14ac:dyDescent="0.2">
      <c r="A25" s="139" t="s">
        <v>414</v>
      </c>
      <c r="B25" s="47" t="s">
        <v>396</v>
      </c>
      <c r="C25" s="24" t="s">
        <v>415</v>
      </c>
      <c r="D25" s="25">
        <v>20426350.030000001</v>
      </c>
      <c r="E25" s="48">
        <v>10067570.439999999</v>
      </c>
      <c r="F25" s="25">
        <f t="shared" si="0"/>
        <v>10358779.590000002</v>
      </c>
      <c r="G25" s="153"/>
      <c r="H25" s="153"/>
    </row>
    <row r="26" spans="1:8" ht="22.5" x14ac:dyDescent="0.2">
      <c r="A26" s="139" t="s">
        <v>904</v>
      </c>
      <c r="B26" s="47" t="s">
        <v>396</v>
      </c>
      <c r="C26" s="24" t="s">
        <v>416</v>
      </c>
      <c r="D26" s="25">
        <v>20426350.030000001</v>
      </c>
      <c r="E26" s="48">
        <v>10067570.439999999</v>
      </c>
      <c r="F26" s="25">
        <f t="shared" si="0"/>
        <v>10358779.590000002</v>
      </c>
      <c r="G26" s="153"/>
      <c r="H26" s="153"/>
    </row>
    <row r="27" spans="1:8" ht="22.5" x14ac:dyDescent="0.2">
      <c r="A27" s="139" t="s">
        <v>417</v>
      </c>
      <c r="B27" s="47" t="s">
        <v>396</v>
      </c>
      <c r="C27" s="24" t="s">
        <v>418</v>
      </c>
      <c r="D27" s="25">
        <v>2331747.92</v>
      </c>
      <c r="E27" s="48">
        <v>1681367.58</v>
      </c>
      <c r="F27" s="25">
        <f t="shared" si="0"/>
        <v>650380.33999999985</v>
      </c>
      <c r="G27" s="153"/>
      <c r="H27" s="153"/>
    </row>
    <row r="28" spans="1:8" ht="22.5" x14ac:dyDescent="0.2">
      <c r="A28" s="139" t="s">
        <v>903</v>
      </c>
      <c r="B28" s="47" t="s">
        <v>396</v>
      </c>
      <c r="C28" s="24" t="s">
        <v>419</v>
      </c>
      <c r="D28" s="25">
        <v>18094602.109999999</v>
      </c>
      <c r="E28" s="48">
        <v>8386202.8600000003</v>
      </c>
      <c r="F28" s="25">
        <f t="shared" si="0"/>
        <v>9708399.25</v>
      </c>
      <c r="G28" s="153"/>
      <c r="H28" s="153"/>
    </row>
    <row r="29" spans="1:8" x14ac:dyDescent="0.2">
      <c r="A29" s="139" t="s">
        <v>420</v>
      </c>
      <c r="B29" s="47" t="s">
        <v>396</v>
      </c>
      <c r="C29" s="24" t="s">
        <v>421</v>
      </c>
      <c r="D29" s="25">
        <v>2507984.62</v>
      </c>
      <c r="E29" s="48">
        <v>1524712.3</v>
      </c>
      <c r="F29" s="25">
        <f t="shared" si="0"/>
        <v>983272.32000000007</v>
      </c>
      <c r="G29" s="153"/>
      <c r="H29" s="153"/>
    </row>
    <row r="30" spans="1:8" x14ac:dyDescent="0.2">
      <c r="A30" s="139" t="s">
        <v>422</v>
      </c>
      <c r="B30" s="47" t="s">
        <v>396</v>
      </c>
      <c r="C30" s="24" t="s">
        <v>423</v>
      </c>
      <c r="D30" s="25">
        <v>1069587.6200000001</v>
      </c>
      <c r="E30" s="48">
        <v>964958.62</v>
      </c>
      <c r="F30" s="25">
        <f t="shared" si="0"/>
        <v>104629.00000000012</v>
      </c>
      <c r="G30" s="153"/>
      <c r="H30" s="153"/>
    </row>
    <row r="31" spans="1:8" ht="22.5" x14ac:dyDescent="0.2">
      <c r="A31" s="139" t="s">
        <v>424</v>
      </c>
      <c r="B31" s="47" t="s">
        <v>396</v>
      </c>
      <c r="C31" s="24" t="s">
        <v>425</v>
      </c>
      <c r="D31" s="25">
        <v>1069587.6200000001</v>
      </c>
      <c r="E31" s="48">
        <v>964958.62</v>
      </c>
      <c r="F31" s="25">
        <f t="shared" si="0"/>
        <v>104629.00000000012</v>
      </c>
      <c r="G31" s="153"/>
      <c r="H31" s="153"/>
    </row>
    <row r="32" spans="1:8" x14ac:dyDescent="0.2">
      <c r="A32" s="139" t="s">
        <v>426</v>
      </c>
      <c r="B32" s="47" t="s">
        <v>396</v>
      </c>
      <c r="C32" s="24" t="s">
        <v>427</v>
      </c>
      <c r="D32" s="25">
        <v>638397</v>
      </c>
      <c r="E32" s="48">
        <v>518753.68</v>
      </c>
      <c r="F32" s="25">
        <f t="shared" si="0"/>
        <v>119643.32</v>
      </c>
      <c r="G32" s="153"/>
      <c r="H32" s="153"/>
    </row>
    <row r="33" spans="1:8" ht="22.5" x14ac:dyDescent="0.2">
      <c r="A33" s="139" t="s">
        <v>428</v>
      </c>
      <c r="B33" s="47" t="s">
        <v>396</v>
      </c>
      <c r="C33" s="24" t="s">
        <v>429</v>
      </c>
      <c r="D33" s="25">
        <v>210333</v>
      </c>
      <c r="E33" s="48">
        <v>108045.5</v>
      </c>
      <c r="F33" s="25">
        <f t="shared" si="0"/>
        <v>102287.5</v>
      </c>
      <c r="G33" s="153"/>
      <c r="H33" s="153"/>
    </row>
    <row r="34" spans="1:8" x14ac:dyDescent="0.2">
      <c r="A34" s="139" t="s">
        <v>430</v>
      </c>
      <c r="B34" s="47" t="s">
        <v>396</v>
      </c>
      <c r="C34" s="24" t="s">
        <v>431</v>
      </c>
      <c r="D34" s="25">
        <v>83064</v>
      </c>
      <c r="E34" s="48">
        <v>66177.66</v>
      </c>
      <c r="F34" s="25">
        <f t="shared" si="0"/>
        <v>16886.339999999997</v>
      </c>
      <c r="G34" s="153"/>
      <c r="H34" s="153"/>
    </row>
    <row r="35" spans="1:8" x14ac:dyDescent="0.2">
      <c r="A35" s="139" t="s">
        <v>432</v>
      </c>
      <c r="B35" s="47" t="s">
        <v>396</v>
      </c>
      <c r="C35" s="24" t="s">
        <v>433</v>
      </c>
      <c r="D35" s="25">
        <v>345000</v>
      </c>
      <c r="E35" s="48">
        <v>344530.52</v>
      </c>
      <c r="F35" s="25">
        <f t="shared" si="0"/>
        <v>469.47999999998137</v>
      </c>
      <c r="G35" s="153"/>
      <c r="H35" s="153"/>
    </row>
    <row r="36" spans="1:8" x14ac:dyDescent="0.2">
      <c r="A36" s="139" t="s">
        <v>434</v>
      </c>
      <c r="B36" s="47" t="s">
        <v>396</v>
      </c>
      <c r="C36" s="24" t="s">
        <v>435</v>
      </c>
      <c r="D36" s="25">
        <v>800000</v>
      </c>
      <c r="E36" s="48">
        <v>41000</v>
      </c>
      <c r="F36" s="25">
        <f t="shared" si="0"/>
        <v>759000</v>
      </c>
      <c r="G36" s="153"/>
      <c r="H36" s="153"/>
    </row>
    <row r="37" spans="1:8" ht="45" x14ac:dyDescent="0.2">
      <c r="A37" s="137" t="s">
        <v>436</v>
      </c>
      <c r="B37" s="40" t="s">
        <v>396</v>
      </c>
      <c r="C37" s="41" t="s">
        <v>437</v>
      </c>
      <c r="D37" s="42">
        <v>50000</v>
      </c>
      <c r="E37" s="43">
        <v>10000</v>
      </c>
      <c r="F37" s="156">
        <f t="shared" si="0"/>
        <v>40000</v>
      </c>
      <c r="G37" s="153"/>
      <c r="H37" s="153"/>
    </row>
    <row r="38" spans="1:8" ht="56.25" x14ac:dyDescent="0.2">
      <c r="A38" s="139" t="s">
        <v>898</v>
      </c>
      <c r="B38" s="47" t="s">
        <v>396</v>
      </c>
      <c r="C38" s="24" t="s">
        <v>438</v>
      </c>
      <c r="D38" s="25">
        <v>5000</v>
      </c>
      <c r="E38" s="48" t="s">
        <v>43</v>
      </c>
      <c r="F38" s="25">
        <f t="shared" si="0"/>
        <v>5000</v>
      </c>
      <c r="G38" s="153"/>
      <c r="H38" s="153"/>
    </row>
    <row r="39" spans="1:8" ht="22.5" x14ac:dyDescent="0.2">
      <c r="A39" s="139" t="s">
        <v>406</v>
      </c>
      <c r="B39" s="47" t="s">
        <v>396</v>
      </c>
      <c r="C39" s="24" t="s">
        <v>439</v>
      </c>
      <c r="D39" s="25">
        <v>5000</v>
      </c>
      <c r="E39" s="48" t="s">
        <v>43</v>
      </c>
      <c r="F39" s="25">
        <f t="shared" si="0"/>
        <v>5000</v>
      </c>
      <c r="G39" s="153"/>
      <c r="H39" s="153"/>
    </row>
    <row r="40" spans="1:8" ht="33.75" x14ac:dyDescent="0.2">
      <c r="A40" s="139" t="s">
        <v>410</v>
      </c>
      <c r="B40" s="47" t="s">
        <v>396</v>
      </c>
      <c r="C40" s="24" t="s">
        <v>440</v>
      </c>
      <c r="D40" s="25">
        <v>5000</v>
      </c>
      <c r="E40" s="48" t="s">
        <v>43</v>
      </c>
      <c r="F40" s="25">
        <f t="shared" si="0"/>
        <v>5000</v>
      </c>
      <c r="G40" s="153"/>
      <c r="H40" s="153"/>
    </row>
    <row r="41" spans="1:8" ht="22.5" x14ac:dyDescent="0.2">
      <c r="A41" s="139" t="s">
        <v>414</v>
      </c>
      <c r="B41" s="47" t="s">
        <v>396</v>
      </c>
      <c r="C41" s="24" t="s">
        <v>441</v>
      </c>
      <c r="D41" s="25">
        <v>45000</v>
      </c>
      <c r="E41" s="48">
        <v>10000</v>
      </c>
      <c r="F41" s="25">
        <f t="shared" si="0"/>
        <v>35000</v>
      </c>
      <c r="G41" s="153"/>
      <c r="H41" s="153"/>
    </row>
    <row r="42" spans="1:8" ht="22.5" x14ac:dyDescent="0.2">
      <c r="A42" s="139" t="s">
        <v>904</v>
      </c>
      <c r="B42" s="47" t="s">
        <v>396</v>
      </c>
      <c r="C42" s="24" t="s">
        <v>442</v>
      </c>
      <c r="D42" s="25">
        <v>45000</v>
      </c>
      <c r="E42" s="48">
        <v>10000</v>
      </c>
      <c r="F42" s="25">
        <f t="shared" si="0"/>
        <v>35000</v>
      </c>
      <c r="G42" s="153"/>
      <c r="H42" s="153"/>
    </row>
    <row r="43" spans="1:8" ht="22.5" x14ac:dyDescent="0.2">
      <c r="A43" s="139" t="s">
        <v>417</v>
      </c>
      <c r="B43" s="47" t="s">
        <v>396</v>
      </c>
      <c r="C43" s="24" t="s">
        <v>443</v>
      </c>
      <c r="D43" s="25">
        <v>10000</v>
      </c>
      <c r="E43" s="48" t="s">
        <v>43</v>
      </c>
      <c r="F43" s="25">
        <f t="shared" si="0"/>
        <v>10000</v>
      </c>
      <c r="G43" s="153"/>
      <c r="H43" s="153"/>
    </row>
    <row r="44" spans="1:8" ht="22.5" x14ac:dyDescent="0.2">
      <c r="A44" s="139" t="s">
        <v>903</v>
      </c>
      <c r="B44" s="47" t="s">
        <v>396</v>
      </c>
      <c r="C44" s="24" t="s">
        <v>444</v>
      </c>
      <c r="D44" s="25">
        <v>35000</v>
      </c>
      <c r="E44" s="48">
        <v>10000</v>
      </c>
      <c r="F44" s="25">
        <f t="shared" si="0"/>
        <v>25000</v>
      </c>
      <c r="G44" s="153"/>
      <c r="H44" s="153"/>
    </row>
    <row r="45" spans="1:8" ht="51.75" customHeight="1" x14ac:dyDescent="0.2">
      <c r="A45" s="137" t="s">
        <v>445</v>
      </c>
      <c r="B45" s="40" t="s">
        <v>396</v>
      </c>
      <c r="C45" s="41" t="s">
        <v>446</v>
      </c>
      <c r="D45" s="42">
        <v>78771744.019999996</v>
      </c>
      <c r="E45" s="43">
        <v>64988083.109999999</v>
      </c>
      <c r="F45" s="156">
        <f t="shared" si="0"/>
        <v>13783660.909999996</v>
      </c>
      <c r="G45" s="153"/>
      <c r="H45" s="153"/>
    </row>
    <row r="46" spans="1:8" ht="56.25" x14ac:dyDescent="0.2">
      <c r="A46" s="139" t="s">
        <v>898</v>
      </c>
      <c r="B46" s="47" t="s">
        <v>396</v>
      </c>
      <c r="C46" s="24" t="s">
        <v>447</v>
      </c>
      <c r="D46" s="25">
        <v>65662316.109999999</v>
      </c>
      <c r="E46" s="48">
        <v>54396158.840000004</v>
      </c>
      <c r="F46" s="25">
        <f t="shared" si="0"/>
        <v>11266157.269999996</v>
      </c>
      <c r="G46" s="153"/>
      <c r="H46" s="153"/>
    </row>
    <row r="47" spans="1:8" x14ac:dyDescent="0.2">
      <c r="A47" s="139" t="s">
        <v>401</v>
      </c>
      <c r="B47" s="47" t="s">
        <v>396</v>
      </c>
      <c r="C47" s="24" t="s">
        <v>448</v>
      </c>
      <c r="D47" s="25">
        <v>15585253.58</v>
      </c>
      <c r="E47" s="48">
        <v>11438924.720000001</v>
      </c>
      <c r="F47" s="25">
        <f t="shared" si="0"/>
        <v>4146328.8599999994</v>
      </c>
      <c r="G47" s="153"/>
      <c r="H47" s="153"/>
    </row>
    <row r="48" spans="1:8" x14ac:dyDescent="0.2">
      <c r="A48" s="139" t="s">
        <v>900</v>
      </c>
      <c r="B48" s="47" t="s">
        <v>396</v>
      </c>
      <c r="C48" s="24" t="s">
        <v>449</v>
      </c>
      <c r="D48" s="25">
        <v>11856594</v>
      </c>
      <c r="E48" s="48">
        <v>8474076.0700000003</v>
      </c>
      <c r="F48" s="25">
        <f t="shared" si="0"/>
        <v>3382517.9299999997</v>
      </c>
      <c r="G48" s="153"/>
      <c r="H48" s="153"/>
    </row>
    <row r="49" spans="1:8" ht="22.5" x14ac:dyDescent="0.2">
      <c r="A49" s="139" t="s">
        <v>901</v>
      </c>
      <c r="B49" s="47" t="s">
        <v>396</v>
      </c>
      <c r="C49" s="24" t="s">
        <v>450</v>
      </c>
      <c r="D49" s="25">
        <v>342084.96</v>
      </c>
      <c r="E49" s="48">
        <v>295751.53000000003</v>
      </c>
      <c r="F49" s="25">
        <f t="shared" si="0"/>
        <v>46333.429999999993</v>
      </c>
      <c r="G49" s="153"/>
      <c r="H49" s="153"/>
    </row>
    <row r="50" spans="1:8" ht="33.75" x14ac:dyDescent="0.2">
      <c r="A50" s="139" t="s">
        <v>902</v>
      </c>
      <c r="B50" s="47" t="s">
        <v>396</v>
      </c>
      <c r="C50" s="24" t="s">
        <v>451</v>
      </c>
      <c r="D50" s="25">
        <v>3386574.62</v>
      </c>
      <c r="E50" s="48">
        <v>2669097.12</v>
      </c>
      <c r="F50" s="25">
        <f t="shared" si="0"/>
        <v>717477.5</v>
      </c>
      <c r="G50" s="153"/>
      <c r="H50" s="153"/>
    </row>
    <row r="51" spans="1:8" ht="22.5" x14ac:dyDescent="0.2">
      <c r="A51" s="139" t="s">
        <v>406</v>
      </c>
      <c r="B51" s="47" t="s">
        <v>396</v>
      </c>
      <c r="C51" s="24" t="s">
        <v>452</v>
      </c>
      <c r="D51" s="25">
        <v>50077062.530000001</v>
      </c>
      <c r="E51" s="48">
        <v>42957234.119999997</v>
      </c>
      <c r="F51" s="25">
        <f t="shared" si="0"/>
        <v>7119828.4100000039</v>
      </c>
      <c r="G51" s="153"/>
      <c r="H51" s="153"/>
    </row>
    <row r="52" spans="1:8" ht="22.5" x14ac:dyDescent="0.2">
      <c r="A52" s="139" t="s">
        <v>408</v>
      </c>
      <c r="B52" s="47" t="s">
        <v>396</v>
      </c>
      <c r="C52" s="24" t="s">
        <v>453</v>
      </c>
      <c r="D52" s="25">
        <v>39444354.030000001</v>
      </c>
      <c r="E52" s="48">
        <v>32571930.91</v>
      </c>
      <c r="F52" s="25">
        <f t="shared" si="0"/>
        <v>6872423.120000001</v>
      </c>
      <c r="G52" s="153"/>
      <c r="H52" s="153"/>
    </row>
    <row r="53" spans="1:8" ht="33.75" x14ac:dyDescent="0.2">
      <c r="A53" s="139" t="s">
        <v>410</v>
      </c>
      <c r="B53" s="47" t="s">
        <v>396</v>
      </c>
      <c r="C53" s="24" t="s">
        <v>454</v>
      </c>
      <c r="D53" s="25">
        <v>656674.49</v>
      </c>
      <c r="E53" s="48">
        <v>521565.96</v>
      </c>
      <c r="F53" s="25">
        <f t="shared" si="0"/>
        <v>135108.52999999997</v>
      </c>
      <c r="G53" s="153"/>
      <c r="H53" s="153"/>
    </row>
    <row r="54" spans="1:8" ht="33.75" x14ac:dyDescent="0.2">
      <c r="A54" s="139" t="s">
        <v>412</v>
      </c>
      <c r="B54" s="47" t="s">
        <v>396</v>
      </c>
      <c r="C54" s="24" t="s">
        <v>455</v>
      </c>
      <c r="D54" s="25">
        <v>9976034.0099999998</v>
      </c>
      <c r="E54" s="48">
        <v>9863737.25</v>
      </c>
      <c r="F54" s="25">
        <f t="shared" si="0"/>
        <v>112296.75999999978</v>
      </c>
      <c r="G54" s="153"/>
      <c r="H54" s="153"/>
    </row>
    <row r="55" spans="1:8" ht="22.5" x14ac:dyDescent="0.2">
      <c r="A55" s="139" t="s">
        <v>414</v>
      </c>
      <c r="B55" s="47" t="s">
        <v>396</v>
      </c>
      <c r="C55" s="24" t="s">
        <v>456</v>
      </c>
      <c r="D55" s="25">
        <v>11484390.289999999</v>
      </c>
      <c r="E55" s="48">
        <v>9108625.1500000004</v>
      </c>
      <c r="F55" s="25">
        <f t="shared" si="0"/>
        <v>2375765.1399999987</v>
      </c>
      <c r="G55" s="153"/>
      <c r="H55" s="153"/>
    </row>
    <row r="56" spans="1:8" ht="22.5" x14ac:dyDescent="0.2">
      <c r="A56" s="139" t="s">
        <v>904</v>
      </c>
      <c r="B56" s="47" t="s">
        <v>396</v>
      </c>
      <c r="C56" s="24" t="s">
        <v>457</v>
      </c>
      <c r="D56" s="25">
        <v>11484390.289999999</v>
      </c>
      <c r="E56" s="48">
        <v>9108625.1500000004</v>
      </c>
      <c r="F56" s="25">
        <f t="shared" si="0"/>
        <v>2375765.1399999987</v>
      </c>
      <c r="G56" s="153"/>
      <c r="H56" s="153"/>
    </row>
    <row r="57" spans="1:8" ht="22.5" x14ac:dyDescent="0.2">
      <c r="A57" s="139" t="s">
        <v>417</v>
      </c>
      <c r="B57" s="47" t="s">
        <v>396</v>
      </c>
      <c r="C57" s="24" t="s">
        <v>458</v>
      </c>
      <c r="D57" s="25">
        <v>2056798</v>
      </c>
      <c r="E57" s="48">
        <v>1548223.16</v>
      </c>
      <c r="F57" s="25">
        <f t="shared" si="0"/>
        <v>508574.84000000008</v>
      </c>
      <c r="G57" s="153"/>
      <c r="H57" s="153"/>
    </row>
    <row r="58" spans="1:8" ht="22.5" x14ac:dyDescent="0.2">
      <c r="A58" s="139" t="s">
        <v>903</v>
      </c>
      <c r="B58" s="47" t="s">
        <v>396</v>
      </c>
      <c r="C58" s="24" t="s">
        <v>459</v>
      </c>
      <c r="D58" s="25">
        <v>9427592.2899999991</v>
      </c>
      <c r="E58" s="48">
        <v>7560401.9900000002</v>
      </c>
      <c r="F58" s="25">
        <f t="shared" si="0"/>
        <v>1867190.2999999989</v>
      </c>
      <c r="G58" s="153"/>
      <c r="H58" s="153"/>
    </row>
    <row r="59" spans="1:8" x14ac:dyDescent="0.2">
      <c r="A59" s="139" t="s">
        <v>420</v>
      </c>
      <c r="B59" s="47" t="s">
        <v>396</v>
      </c>
      <c r="C59" s="24" t="s">
        <v>460</v>
      </c>
      <c r="D59" s="25">
        <v>1625037.62</v>
      </c>
      <c r="E59" s="48">
        <v>1483299.12</v>
      </c>
      <c r="F59" s="25">
        <f t="shared" si="0"/>
        <v>141738.5</v>
      </c>
      <c r="G59" s="153"/>
      <c r="H59" s="153"/>
    </row>
    <row r="60" spans="1:8" x14ac:dyDescent="0.2">
      <c r="A60" s="139" t="s">
        <v>422</v>
      </c>
      <c r="B60" s="47" t="s">
        <v>396</v>
      </c>
      <c r="C60" s="24" t="s">
        <v>461</v>
      </c>
      <c r="D60" s="25">
        <v>988087.62</v>
      </c>
      <c r="E60" s="48">
        <v>964958.62</v>
      </c>
      <c r="F60" s="25">
        <f t="shared" si="0"/>
        <v>23129</v>
      </c>
      <c r="G60" s="153"/>
      <c r="H60" s="153"/>
    </row>
    <row r="61" spans="1:8" ht="22.5" x14ac:dyDescent="0.2">
      <c r="A61" s="139" t="s">
        <v>424</v>
      </c>
      <c r="B61" s="47" t="s">
        <v>396</v>
      </c>
      <c r="C61" s="24" t="s">
        <v>462</v>
      </c>
      <c r="D61" s="25">
        <v>988087.62</v>
      </c>
      <c r="E61" s="48">
        <v>964958.62</v>
      </c>
      <c r="F61" s="25">
        <f t="shared" si="0"/>
        <v>23129</v>
      </c>
      <c r="G61" s="153"/>
      <c r="H61" s="153"/>
    </row>
    <row r="62" spans="1:8" x14ac:dyDescent="0.2">
      <c r="A62" s="139" t="s">
        <v>426</v>
      </c>
      <c r="B62" s="47" t="s">
        <v>396</v>
      </c>
      <c r="C62" s="24" t="s">
        <v>463</v>
      </c>
      <c r="D62" s="25">
        <v>636950</v>
      </c>
      <c r="E62" s="48">
        <v>518340.5</v>
      </c>
      <c r="F62" s="25">
        <f t="shared" si="0"/>
        <v>118609.5</v>
      </c>
      <c r="G62" s="153"/>
      <c r="H62" s="153"/>
    </row>
    <row r="63" spans="1:8" ht="22.5" x14ac:dyDescent="0.2">
      <c r="A63" s="139" t="s">
        <v>428</v>
      </c>
      <c r="B63" s="47" t="s">
        <v>396</v>
      </c>
      <c r="C63" s="24" t="s">
        <v>464</v>
      </c>
      <c r="D63" s="25">
        <v>210000</v>
      </c>
      <c r="E63" s="48">
        <v>107794.5</v>
      </c>
      <c r="F63" s="25">
        <f t="shared" si="0"/>
        <v>102205.5</v>
      </c>
      <c r="G63" s="153"/>
      <c r="H63" s="153"/>
    </row>
    <row r="64" spans="1:8" x14ac:dyDescent="0.2">
      <c r="A64" s="139" t="s">
        <v>430</v>
      </c>
      <c r="B64" s="47" t="s">
        <v>396</v>
      </c>
      <c r="C64" s="24" t="s">
        <v>465</v>
      </c>
      <c r="D64" s="25">
        <v>81950</v>
      </c>
      <c r="E64" s="48">
        <v>66015.48</v>
      </c>
      <c r="F64" s="25">
        <f t="shared" si="0"/>
        <v>15934.520000000004</v>
      </c>
      <c r="G64" s="153"/>
      <c r="H64" s="153"/>
    </row>
    <row r="65" spans="1:8" x14ac:dyDescent="0.2">
      <c r="A65" s="139" t="s">
        <v>432</v>
      </c>
      <c r="B65" s="47" t="s">
        <v>396</v>
      </c>
      <c r="C65" s="24" t="s">
        <v>466</v>
      </c>
      <c r="D65" s="25">
        <v>345000</v>
      </c>
      <c r="E65" s="48">
        <v>344530.52</v>
      </c>
      <c r="F65" s="25">
        <f t="shared" si="0"/>
        <v>469.47999999998137</v>
      </c>
      <c r="G65" s="153"/>
      <c r="H65" s="153"/>
    </row>
    <row r="66" spans="1:8" ht="33.75" x14ac:dyDescent="0.2">
      <c r="A66" s="137" t="s">
        <v>467</v>
      </c>
      <c r="B66" s="40" t="s">
        <v>396</v>
      </c>
      <c r="C66" s="41" t="s">
        <v>468</v>
      </c>
      <c r="D66" s="42">
        <v>12689026.52</v>
      </c>
      <c r="E66" s="43">
        <v>9229177.8800000008</v>
      </c>
      <c r="F66" s="156">
        <f t="shared" si="0"/>
        <v>3459848.6399999987</v>
      </c>
      <c r="G66" s="153"/>
      <c r="H66" s="153"/>
    </row>
    <row r="67" spans="1:8" ht="56.25" x14ac:dyDescent="0.2">
      <c r="A67" s="139" t="s">
        <v>898</v>
      </c>
      <c r="B67" s="47" t="s">
        <v>396</v>
      </c>
      <c r="C67" s="24" t="s">
        <v>469</v>
      </c>
      <c r="D67" s="25">
        <v>12158698.66</v>
      </c>
      <c r="E67" s="48">
        <v>9036572.6999999993</v>
      </c>
      <c r="F67" s="25">
        <f t="shared" si="0"/>
        <v>3122125.9600000009</v>
      </c>
      <c r="G67" s="153"/>
      <c r="H67" s="153"/>
    </row>
    <row r="68" spans="1:8" ht="22.5" x14ac:dyDescent="0.2">
      <c r="A68" s="139" t="s">
        <v>406</v>
      </c>
      <c r="B68" s="47" t="s">
        <v>396</v>
      </c>
      <c r="C68" s="24" t="s">
        <v>470</v>
      </c>
      <c r="D68" s="25">
        <v>12158698.66</v>
      </c>
      <c r="E68" s="48">
        <v>9036572.6999999993</v>
      </c>
      <c r="F68" s="25">
        <f t="shared" si="0"/>
        <v>3122125.9600000009</v>
      </c>
      <c r="G68" s="153"/>
      <c r="H68" s="153"/>
    </row>
    <row r="69" spans="1:8" ht="22.5" x14ac:dyDescent="0.2">
      <c r="A69" s="139" t="s">
        <v>408</v>
      </c>
      <c r="B69" s="47" t="s">
        <v>396</v>
      </c>
      <c r="C69" s="24" t="s">
        <v>471</v>
      </c>
      <c r="D69" s="25">
        <v>9015858.6300000008</v>
      </c>
      <c r="E69" s="48">
        <v>6627274.0499999998</v>
      </c>
      <c r="F69" s="25">
        <f t="shared" si="0"/>
        <v>2388584.580000001</v>
      </c>
      <c r="G69" s="153"/>
      <c r="H69" s="153"/>
    </row>
    <row r="70" spans="1:8" ht="33.75" x14ac:dyDescent="0.2">
      <c r="A70" s="139" t="s">
        <v>410</v>
      </c>
      <c r="B70" s="47" t="s">
        <v>396</v>
      </c>
      <c r="C70" s="24" t="s">
        <v>472</v>
      </c>
      <c r="D70" s="25">
        <v>584460.57999999996</v>
      </c>
      <c r="E70" s="48">
        <v>225930.58</v>
      </c>
      <c r="F70" s="25">
        <f t="shared" si="0"/>
        <v>358530</v>
      </c>
      <c r="G70" s="153"/>
      <c r="H70" s="153"/>
    </row>
    <row r="71" spans="1:8" ht="33.75" x14ac:dyDescent="0.2">
      <c r="A71" s="139" t="s">
        <v>412</v>
      </c>
      <c r="B71" s="47" t="s">
        <v>396</v>
      </c>
      <c r="C71" s="24" t="s">
        <v>473</v>
      </c>
      <c r="D71" s="25">
        <v>2558379.4500000002</v>
      </c>
      <c r="E71" s="48">
        <v>2183368.0699999998</v>
      </c>
      <c r="F71" s="25">
        <f t="shared" si="0"/>
        <v>375011.38000000035</v>
      </c>
      <c r="G71" s="153"/>
      <c r="H71" s="153"/>
    </row>
    <row r="72" spans="1:8" ht="22.5" x14ac:dyDescent="0.2">
      <c r="A72" s="139" t="s">
        <v>414</v>
      </c>
      <c r="B72" s="47" t="s">
        <v>396</v>
      </c>
      <c r="C72" s="24" t="s">
        <v>474</v>
      </c>
      <c r="D72" s="25">
        <v>447380.86</v>
      </c>
      <c r="E72" s="48">
        <v>192192</v>
      </c>
      <c r="F72" s="25">
        <f t="shared" si="0"/>
        <v>255188.86</v>
      </c>
      <c r="G72" s="153"/>
      <c r="H72" s="153"/>
    </row>
    <row r="73" spans="1:8" ht="22.5" x14ac:dyDescent="0.2">
      <c r="A73" s="139" t="s">
        <v>904</v>
      </c>
      <c r="B73" s="47" t="s">
        <v>396</v>
      </c>
      <c r="C73" s="24" t="s">
        <v>475</v>
      </c>
      <c r="D73" s="25">
        <v>447380.86</v>
      </c>
      <c r="E73" s="48">
        <v>192192</v>
      </c>
      <c r="F73" s="25">
        <f t="shared" si="0"/>
        <v>255188.86</v>
      </c>
      <c r="G73" s="153"/>
      <c r="H73" s="153"/>
    </row>
    <row r="74" spans="1:8" ht="22.5" x14ac:dyDescent="0.2">
      <c r="A74" s="139" t="s">
        <v>417</v>
      </c>
      <c r="B74" s="47" t="s">
        <v>396</v>
      </c>
      <c r="C74" s="24" t="s">
        <v>476</v>
      </c>
      <c r="D74" s="25">
        <v>260449.92000000001</v>
      </c>
      <c r="E74" s="48">
        <v>132531.26</v>
      </c>
      <c r="F74" s="25">
        <f t="shared" si="0"/>
        <v>127918.66</v>
      </c>
      <c r="G74" s="153"/>
      <c r="H74" s="153"/>
    </row>
    <row r="75" spans="1:8" ht="22.5" x14ac:dyDescent="0.2">
      <c r="A75" s="139" t="s">
        <v>903</v>
      </c>
      <c r="B75" s="47" t="s">
        <v>396</v>
      </c>
      <c r="C75" s="24" t="s">
        <v>477</v>
      </c>
      <c r="D75" s="25">
        <v>186930.94</v>
      </c>
      <c r="E75" s="48">
        <v>59660.74</v>
      </c>
      <c r="F75" s="25">
        <f t="shared" si="0"/>
        <v>127270.20000000001</v>
      </c>
      <c r="G75" s="153"/>
      <c r="H75" s="153"/>
    </row>
    <row r="76" spans="1:8" x14ac:dyDescent="0.2">
      <c r="A76" s="139" t="s">
        <v>420</v>
      </c>
      <c r="B76" s="47" t="s">
        <v>396</v>
      </c>
      <c r="C76" s="24" t="s">
        <v>478</v>
      </c>
      <c r="D76" s="25">
        <v>82947</v>
      </c>
      <c r="E76" s="48">
        <v>413.18</v>
      </c>
      <c r="F76" s="25">
        <f t="shared" si="0"/>
        <v>82533.820000000007</v>
      </c>
      <c r="G76" s="153"/>
      <c r="H76" s="153"/>
    </row>
    <row r="77" spans="1:8" x14ac:dyDescent="0.2">
      <c r="A77" s="139" t="s">
        <v>422</v>
      </c>
      <c r="B77" s="47" t="s">
        <v>396</v>
      </c>
      <c r="C77" s="24" t="s">
        <v>479</v>
      </c>
      <c r="D77" s="25">
        <v>81500</v>
      </c>
      <c r="E77" s="48" t="s">
        <v>43</v>
      </c>
      <c r="F77" s="25">
        <f t="shared" si="0"/>
        <v>81500</v>
      </c>
      <c r="G77" s="153"/>
      <c r="H77" s="153"/>
    </row>
    <row r="78" spans="1:8" ht="22.5" x14ac:dyDescent="0.2">
      <c r="A78" s="139" t="s">
        <v>424</v>
      </c>
      <c r="B78" s="47" t="s">
        <v>396</v>
      </c>
      <c r="C78" s="24" t="s">
        <v>480</v>
      </c>
      <c r="D78" s="25">
        <v>81500</v>
      </c>
      <c r="E78" s="48" t="s">
        <v>43</v>
      </c>
      <c r="F78" s="25">
        <f t="shared" si="0"/>
        <v>81500</v>
      </c>
      <c r="G78" s="153"/>
      <c r="H78" s="153"/>
    </row>
    <row r="79" spans="1:8" x14ac:dyDescent="0.2">
      <c r="A79" s="139" t="s">
        <v>426</v>
      </c>
      <c r="B79" s="47" t="s">
        <v>396</v>
      </c>
      <c r="C79" s="24" t="s">
        <v>481</v>
      </c>
      <c r="D79" s="25">
        <v>1447</v>
      </c>
      <c r="E79" s="48">
        <v>413.18</v>
      </c>
      <c r="F79" s="25">
        <f t="shared" ref="F79:F142" si="1">IF(OR(D79="-",IF(E79="-",0,E79)&gt;=IF(D79="-",0,D79)),"-",IF(D79="-",0,D79)-IF(E79="-",0,E79))</f>
        <v>1033.82</v>
      </c>
      <c r="G79" s="153"/>
      <c r="H79" s="153"/>
    </row>
    <row r="80" spans="1:8" ht="22.5" x14ac:dyDescent="0.2">
      <c r="A80" s="139" t="s">
        <v>428</v>
      </c>
      <c r="B80" s="47" t="s">
        <v>396</v>
      </c>
      <c r="C80" s="24" t="s">
        <v>482</v>
      </c>
      <c r="D80" s="25">
        <v>333</v>
      </c>
      <c r="E80" s="48">
        <v>251</v>
      </c>
      <c r="F80" s="25">
        <f t="shared" si="1"/>
        <v>82</v>
      </c>
      <c r="G80" s="153"/>
      <c r="H80" s="153"/>
    </row>
    <row r="81" spans="1:8" x14ac:dyDescent="0.2">
      <c r="A81" s="139" t="s">
        <v>430</v>
      </c>
      <c r="B81" s="47" t="s">
        <v>396</v>
      </c>
      <c r="C81" s="24" t="s">
        <v>483</v>
      </c>
      <c r="D81" s="25">
        <v>1114</v>
      </c>
      <c r="E81" s="48">
        <v>162.18</v>
      </c>
      <c r="F81" s="25">
        <f t="shared" si="1"/>
        <v>951.81999999999994</v>
      </c>
      <c r="G81" s="153"/>
      <c r="H81" s="153"/>
    </row>
    <row r="82" spans="1:8" x14ac:dyDescent="0.2">
      <c r="A82" s="137" t="s">
        <v>484</v>
      </c>
      <c r="B82" s="40" t="s">
        <v>396</v>
      </c>
      <c r="C82" s="41" t="s">
        <v>485</v>
      </c>
      <c r="D82" s="42">
        <v>759000</v>
      </c>
      <c r="E82" s="43" t="s">
        <v>43</v>
      </c>
      <c r="F82" s="156">
        <f t="shared" si="1"/>
        <v>759000</v>
      </c>
      <c r="G82" s="153"/>
      <c r="H82" s="153"/>
    </row>
    <row r="83" spans="1:8" x14ac:dyDescent="0.2">
      <c r="A83" s="139" t="s">
        <v>420</v>
      </c>
      <c r="B83" s="47" t="s">
        <v>396</v>
      </c>
      <c r="C83" s="24" t="s">
        <v>486</v>
      </c>
      <c r="D83" s="25">
        <v>759000</v>
      </c>
      <c r="E83" s="48" t="s">
        <v>43</v>
      </c>
      <c r="F83" s="25">
        <f t="shared" si="1"/>
        <v>759000</v>
      </c>
      <c r="G83" s="153"/>
      <c r="H83" s="153"/>
    </row>
    <row r="84" spans="1:8" x14ac:dyDescent="0.2">
      <c r="A84" s="139" t="s">
        <v>434</v>
      </c>
      <c r="B84" s="47" t="s">
        <v>396</v>
      </c>
      <c r="C84" s="24" t="s">
        <v>487</v>
      </c>
      <c r="D84" s="25">
        <v>759000</v>
      </c>
      <c r="E84" s="48" t="s">
        <v>43</v>
      </c>
      <c r="F84" s="25">
        <f t="shared" si="1"/>
        <v>759000</v>
      </c>
      <c r="G84" s="153"/>
      <c r="H84" s="153"/>
    </row>
    <row r="85" spans="1:8" x14ac:dyDescent="0.2">
      <c r="A85" s="137" t="s">
        <v>488</v>
      </c>
      <c r="B85" s="40" t="s">
        <v>396</v>
      </c>
      <c r="C85" s="41" t="s">
        <v>489</v>
      </c>
      <c r="D85" s="42">
        <v>8490578.8800000008</v>
      </c>
      <c r="E85" s="43">
        <v>797753.29</v>
      </c>
      <c r="F85" s="156">
        <f t="shared" si="1"/>
        <v>7692825.5900000008</v>
      </c>
      <c r="G85" s="153"/>
      <c r="H85" s="153"/>
    </row>
    <row r="86" spans="1:8" ht="22.5" x14ac:dyDescent="0.2">
      <c r="A86" s="139" t="s">
        <v>414</v>
      </c>
      <c r="B86" s="47" t="s">
        <v>396</v>
      </c>
      <c r="C86" s="24" t="s">
        <v>490</v>
      </c>
      <c r="D86" s="25">
        <v>8449578.8800000008</v>
      </c>
      <c r="E86" s="48">
        <v>756753.29</v>
      </c>
      <c r="F86" s="25">
        <f t="shared" si="1"/>
        <v>7692825.5900000008</v>
      </c>
      <c r="G86" s="153"/>
      <c r="H86" s="153"/>
    </row>
    <row r="87" spans="1:8" ht="22.5" x14ac:dyDescent="0.2">
      <c r="A87" s="139" t="s">
        <v>904</v>
      </c>
      <c r="B87" s="47" t="s">
        <v>396</v>
      </c>
      <c r="C87" s="24" t="s">
        <v>491</v>
      </c>
      <c r="D87" s="25">
        <v>8449578.8800000008</v>
      </c>
      <c r="E87" s="48">
        <v>756753.29</v>
      </c>
      <c r="F87" s="25">
        <f t="shared" si="1"/>
        <v>7692825.5900000008</v>
      </c>
      <c r="G87" s="153"/>
      <c r="H87" s="153"/>
    </row>
    <row r="88" spans="1:8" ht="22.5" x14ac:dyDescent="0.2">
      <c r="A88" s="139" t="s">
        <v>417</v>
      </c>
      <c r="B88" s="47" t="s">
        <v>396</v>
      </c>
      <c r="C88" s="24" t="s">
        <v>492</v>
      </c>
      <c r="D88" s="25">
        <v>4500</v>
      </c>
      <c r="E88" s="48">
        <v>613.16</v>
      </c>
      <c r="F88" s="25">
        <f t="shared" si="1"/>
        <v>3886.84</v>
      </c>
      <c r="G88" s="153"/>
      <c r="H88" s="153"/>
    </row>
    <row r="89" spans="1:8" ht="22.5" x14ac:dyDescent="0.2">
      <c r="A89" s="139" t="s">
        <v>903</v>
      </c>
      <c r="B89" s="47" t="s">
        <v>396</v>
      </c>
      <c r="C89" s="24" t="s">
        <v>493</v>
      </c>
      <c r="D89" s="25">
        <v>8445078.8800000008</v>
      </c>
      <c r="E89" s="48">
        <v>756140.13</v>
      </c>
      <c r="F89" s="25">
        <f t="shared" si="1"/>
        <v>7688938.7500000009</v>
      </c>
      <c r="G89" s="153"/>
      <c r="H89" s="153"/>
    </row>
    <row r="90" spans="1:8" x14ac:dyDescent="0.2">
      <c r="A90" s="139" t="s">
        <v>420</v>
      </c>
      <c r="B90" s="47" t="s">
        <v>396</v>
      </c>
      <c r="C90" s="24" t="s">
        <v>494</v>
      </c>
      <c r="D90" s="25">
        <v>41000</v>
      </c>
      <c r="E90" s="48">
        <v>41000</v>
      </c>
      <c r="F90" s="25" t="str">
        <f t="shared" si="1"/>
        <v>-</v>
      </c>
      <c r="G90" s="153"/>
      <c r="H90" s="153"/>
    </row>
    <row r="91" spans="1:8" x14ac:dyDescent="0.2">
      <c r="A91" s="139" t="s">
        <v>434</v>
      </c>
      <c r="B91" s="47" t="s">
        <v>396</v>
      </c>
      <c r="C91" s="24" t="s">
        <v>495</v>
      </c>
      <c r="D91" s="25">
        <v>41000</v>
      </c>
      <c r="E91" s="48">
        <v>41000</v>
      </c>
      <c r="F91" s="25" t="str">
        <f t="shared" si="1"/>
        <v>-</v>
      </c>
      <c r="G91" s="153"/>
      <c r="H91" s="153"/>
    </row>
    <row r="92" spans="1:8" ht="24" customHeight="1" x14ac:dyDescent="0.2">
      <c r="A92" s="137" t="s">
        <v>496</v>
      </c>
      <c r="B92" s="40" t="s">
        <v>396</v>
      </c>
      <c r="C92" s="41" t="s">
        <v>497</v>
      </c>
      <c r="D92" s="42">
        <v>216840</v>
      </c>
      <c r="E92" s="43">
        <v>69880</v>
      </c>
      <c r="F92" s="156">
        <f t="shared" si="1"/>
        <v>146960</v>
      </c>
      <c r="G92" s="153"/>
      <c r="H92" s="153"/>
    </row>
    <row r="93" spans="1:8" ht="48.75" customHeight="1" x14ac:dyDescent="0.2">
      <c r="A93" s="139" t="s">
        <v>898</v>
      </c>
      <c r="B93" s="47" t="s">
        <v>396</v>
      </c>
      <c r="C93" s="24" t="s">
        <v>498</v>
      </c>
      <c r="D93" s="25">
        <v>145920</v>
      </c>
      <c r="E93" s="48">
        <v>69880</v>
      </c>
      <c r="F93" s="25">
        <f t="shared" si="1"/>
        <v>76040</v>
      </c>
      <c r="G93" s="153"/>
      <c r="H93" s="153"/>
    </row>
    <row r="94" spans="1:8" ht="22.5" x14ac:dyDescent="0.2">
      <c r="A94" s="139" t="s">
        <v>406</v>
      </c>
      <c r="B94" s="47" t="s">
        <v>396</v>
      </c>
      <c r="C94" s="24" t="s">
        <v>499</v>
      </c>
      <c r="D94" s="25">
        <v>145920</v>
      </c>
      <c r="E94" s="48">
        <v>69880</v>
      </c>
      <c r="F94" s="25">
        <f t="shared" si="1"/>
        <v>76040</v>
      </c>
      <c r="G94" s="153"/>
      <c r="H94" s="153"/>
    </row>
    <row r="95" spans="1:8" ht="33.75" x14ac:dyDescent="0.2">
      <c r="A95" s="139" t="s">
        <v>410</v>
      </c>
      <c r="B95" s="47" t="s">
        <v>396</v>
      </c>
      <c r="C95" s="24" t="s">
        <v>500</v>
      </c>
      <c r="D95" s="25">
        <v>35920</v>
      </c>
      <c r="E95" s="48">
        <v>22880</v>
      </c>
      <c r="F95" s="25">
        <f t="shared" si="1"/>
        <v>13040</v>
      </c>
      <c r="G95" s="153"/>
      <c r="H95" s="153"/>
    </row>
    <row r="96" spans="1:8" ht="45" x14ac:dyDescent="0.2">
      <c r="A96" s="139" t="s">
        <v>501</v>
      </c>
      <c r="B96" s="47" t="s">
        <v>396</v>
      </c>
      <c r="C96" s="24" t="s">
        <v>502</v>
      </c>
      <c r="D96" s="25">
        <v>110000</v>
      </c>
      <c r="E96" s="48">
        <v>47000</v>
      </c>
      <c r="F96" s="25">
        <f t="shared" si="1"/>
        <v>63000</v>
      </c>
      <c r="G96" s="153"/>
      <c r="H96" s="153"/>
    </row>
    <row r="97" spans="1:8" ht="22.5" x14ac:dyDescent="0.2">
      <c r="A97" s="139" t="s">
        <v>414</v>
      </c>
      <c r="B97" s="47" t="s">
        <v>396</v>
      </c>
      <c r="C97" s="24" t="s">
        <v>503</v>
      </c>
      <c r="D97" s="25">
        <v>70920</v>
      </c>
      <c r="E97" s="48" t="s">
        <v>43</v>
      </c>
      <c r="F97" s="25">
        <f t="shared" si="1"/>
        <v>70920</v>
      </c>
      <c r="G97" s="153"/>
      <c r="H97" s="153"/>
    </row>
    <row r="98" spans="1:8" ht="22.5" x14ac:dyDescent="0.2">
      <c r="A98" s="139" t="s">
        <v>904</v>
      </c>
      <c r="B98" s="47" t="s">
        <v>396</v>
      </c>
      <c r="C98" s="24" t="s">
        <v>504</v>
      </c>
      <c r="D98" s="25">
        <v>70920</v>
      </c>
      <c r="E98" s="48" t="s">
        <v>43</v>
      </c>
      <c r="F98" s="25">
        <f t="shared" si="1"/>
        <v>70920</v>
      </c>
      <c r="G98" s="153"/>
      <c r="H98" s="153"/>
    </row>
    <row r="99" spans="1:8" ht="22.5" x14ac:dyDescent="0.2">
      <c r="A99" s="139" t="s">
        <v>903</v>
      </c>
      <c r="B99" s="47" t="s">
        <v>396</v>
      </c>
      <c r="C99" s="24" t="s">
        <v>505</v>
      </c>
      <c r="D99" s="25">
        <v>70920</v>
      </c>
      <c r="E99" s="48" t="s">
        <v>43</v>
      </c>
      <c r="F99" s="25">
        <f t="shared" si="1"/>
        <v>70920</v>
      </c>
      <c r="G99" s="153"/>
      <c r="H99" s="153"/>
    </row>
    <row r="100" spans="1:8" ht="33.75" x14ac:dyDescent="0.2">
      <c r="A100" s="137" t="s">
        <v>506</v>
      </c>
      <c r="B100" s="40" t="s">
        <v>396</v>
      </c>
      <c r="C100" s="41" t="s">
        <v>507</v>
      </c>
      <c r="D100" s="42">
        <v>136840</v>
      </c>
      <c r="E100" s="43">
        <v>29880</v>
      </c>
      <c r="F100" s="156">
        <f t="shared" si="1"/>
        <v>106960</v>
      </c>
      <c r="G100" s="153"/>
      <c r="H100" s="153"/>
    </row>
    <row r="101" spans="1:8" ht="48" customHeight="1" x14ac:dyDescent="0.2">
      <c r="A101" s="139" t="s">
        <v>898</v>
      </c>
      <c r="B101" s="47" t="s">
        <v>396</v>
      </c>
      <c r="C101" s="24" t="s">
        <v>508</v>
      </c>
      <c r="D101" s="25">
        <v>65920</v>
      </c>
      <c r="E101" s="48">
        <v>29880</v>
      </c>
      <c r="F101" s="25">
        <f t="shared" si="1"/>
        <v>36040</v>
      </c>
      <c r="G101" s="153"/>
      <c r="H101" s="153"/>
    </row>
    <row r="102" spans="1:8" ht="22.5" x14ac:dyDescent="0.2">
      <c r="A102" s="139" t="s">
        <v>406</v>
      </c>
      <c r="B102" s="47" t="s">
        <v>396</v>
      </c>
      <c r="C102" s="24" t="s">
        <v>509</v>
      </c>
      <c r="D102" s="25">
        <v>65920</v>
      </c>
      <c r="E102" s="48">
        <v>29880</v>
      </c>
      <c r="F102" s="25">
        <f t="shared" si="1"/>
        <v>36040</v>
      </c>
      <c r="G102" s="153"/>
      <c r="H102" s="153"/>
    </row>
    <row r="103" spans="1:8" ht="33.75" x14ac:dyDescent="0.2">
      <c r="A103" s="139" t="s">
        <v>410</v>
      </c>
      <c r="B103" s="47" t="s">
        <v>396</v>
      </c>
      <c r="C103" s="24" t="s">
        <v>510</v>
      </c>
      <c r="D103" s="25">
        <v>35920</v>
      </c>
      <c r="E103" s="48">
        <v>22880</v>
      </c>
      <c r="F103" s="25">
        <f t="shared" si="1"/>
        <v>13040</v>
      </c>
      <c r="G103" s="153"/>
      <c r="H103" s="153"/>
    </row>
    <row r="104" spans="1:8" ht="45" x14ac:dyDescent="0.2">
      <c r="A104" s="139" t="s">
        <v>501</v>
      </c>
      <c r="B104" s="47" t="s">
        <v>396</v>
      </c>
      <c r="C104" s="24" t="s">
        <v>511</v>
      </c>
      <c r="D104" s="25">
        <v>30000</v>
      </c>
      <c r="E104" s="48">
        <v>7000</v>
      </c>
      <c r="F104" s="25">
        <f t="shared" si="1"/>
        <v>23000</v>
      </c>
      <c r="G104" s="153"/>
      <c r="H104" s="153"/>
    </row>
    <row r="105" spans="1:8" ht="22.5" x14ac:dyDescent="0.2">
      <c r="A105" s="139" t="s">
        <v>414</v>
      </c>
      <c r="B105" s="47" t="s">
        <v>396</v>
      </c>
      <c r="C105" s="24" t="s">
        <v>512</v>
      </c>
      <c r="D105" s="25">
        <v>70920</v>
      </c>
      <c r="E105" s="48" t="s">
        <v>43</v>
      </c>
      <c r="F105" s="25">
        <f t="shared" si="1"/>
        <v>70920</v>
      </c>
      <c r="G105" s="153"/>
      <c r="H105" s="153"/>
    </row>
    <row r="106" spans="1:8" ht="22.5" x14ac:dyDescent="0.2">
      <c r="A106" s="139" t="s">
        <v>904</v>
      </c>
      <c r="B106" s="47" t="s">
        <v>396</v>
      </c>
      <c r="C106" s="24" t="s">
        <v>513</v>
      </c>
      <c r="D106" s="25">
        <v>70920</v>
      </c>
      <c r="E106" s="48" t="s">
        <v>43</v>
      </c>
      <c r="F106" s="25">
        <f t="shared" si="1"/>
        <v>70920</v>
      </c>
      <c r="G106" s="153"/>
      <c r="H106" s="153"/>
    </row>
    <row r="107" spans="1:8" ht="22.5" x14ac:dyDescent="0.2">
      <c r="A107" s="139" t="s">
        <v>903</v>
      </c>
      <c r="B107" s="47" t="s">
        <v>396</v>
      </c>
      <c r="C107" s="24" t="s">
        <v>514</v>
      </c>
      <c r="D107" s="25">
        <v>70920</v>
      </c>
      <c r="E107" s="48" t="s">
        <v>43</v>
      </c>
      <c r="F107" s="25">
        <f t="shared" si="1"/>
        <v>70920</v>
      </c>
      <c r="G107" s="153"/>
      <c r="H107" s="153"/>
    </row>
    <row r="108" spans="1:8" ht="22.5" x14ac:dyDescent="0.2">
      <c r="A108" s="137" t="s">
        <v>515</v>
      </c>
      <c r="B108" s="40" t="s">
        <v>396</v>
      </c>
      <c r="C108" s="41" t="s">
        <v>516</v>
      </c>
      <c r="D108" s="42">
        <v>80000</v>
      </c>
      <c r="E108" s="43">
        <v>40000</v>
      </c>
      <c r="F108" s="156">
        <f t="shared" si="1"/>
        <v>40000</v>
      </c>
      <c r="G108" s="153"/>
      <c r="H108" s="153"/>
    </row>
    <row r="109" spans="1:8" ht="49.5" customHeight="1" x14ac:dyDescent="0.2">
      <c r="A109" s="139" t="s">
        <v>898</v>
      </c>
      <c r="B109" s="47" t="s">
        <v>396</v>
      </c>
      <c r="C109" s="24" t="s">
        <v>517</v>
      </c>
      <c r="D109" s="25">
        <v>80000</v>
      </c>
      <c r="E109" s="48">
        <v>40000</v>
      </c>
      <c r="F109" s="25">
        <f t="shared" si="1"/>
        <v>40000</v>
      </c>
      <c r="G109" s="153"/>
      <c r="H109" s="153"/>
    </row>
    <row r="110" spans="1:8" ht="22.5" x14ac:dyDescent="0.2">
      <c r="A110" s="139" t="s">
        <v>406</v>
      </c>
      <c r="B110" s="47" t="s">
        <v>396</v>
      </c>
      <c r="C110" s="24" t="s">
        <v>518</v>
      </c>
      <c r="D110" s="25">
        <v>80000</v>
      </c>
      <c r="E110" s="48">
        <v>40000</v>
      </c>
      <c r="F110" s="25">
        <f t="shared" si="1"/>
        <v>40000</v>
      </c>
      <c r="G110" s="153"/>
      <c r="H110" s="153"/>
    </row>
    <row r="111" spans="1:8" ht="45" x14ac:dyDescent="0.2">
      <c r="A111" s="139" t="s">
        <v>501</v>
      </c>
      <c r="B111" s="47" t="s">
        <v>396</v>
      </c>
      <c r="C111" s="24" t="s">
        <v>519</v>
      </c>
      <c r="D111" s="25">
        <v>80000</v>
      </c>
      <c r="E111" s="48">
        <v>40000</v>
      </c>
      <c r="F111" s="25">
        <f t="shared" si="1"/>
        <v>40000</v>
      </c>
      <c r="G111" s="153"/>
      <c r="H111" s="153"/>
    </row>
    <row r="112" spans="1:8" x14ac:dyDescent="0.2">
      <c r="A112" s="137" t="s">
        <v>520</v>
      </c>
      <c r="B112" s="40" t="s">
        <v>396</v>
      </c>
      <c r="C112" s="41" t="s">
        <v>521</v>
      </c>
      <c r="D112" s="42">
        <v>16583636.23</v>
      </c>
      <c r="E112" s="43">
        <v>6319698.8499999996</v>
      </c>
      <c r="F112" s="156">
        <f t="shared" si="1"/>
        <v>10263937.380000001</v>
      </c>
      <c r="G112" s="153"/>
      <c r="H112" s="153"/>
    </row>
    <row r="113" spans="1:8" ht="22.5" x14ac:dyDescent="0.2">
      <c r="A113" s="139" t="s">
        <v>414</v>
      </c>
      <c r="B113" s="47" t="s">
        <v>396</v>
      </c>
      <c r="C113" s="24" t="s">
        <v>522</v>
      </c>
      <c r="D113" s="25">
        <v>13023989.119999999</v>
      </c>
      <c r="E113" s="48">
        <v>4241555.7</v>
      </c>
      <c r="F113" s="25">
        <f t="shared" si="1"/>
        <v>8782433.4199999981</v>
      </c>
      <c r="G113" s="153"/>
      <c r="H113" s="153"/>
    </row>
    <row r="114" spans="1:8" ht="22.5" x14ac:dyDescent="0.2">
      <c r="A114" s="139" t="s">
        <v>904</v>
      </c>
      <c r="B114" s="47" t="s">
        <v>396</v>
      </c>
      <c r="C114" s="24" t="s">
        <v>523</v>
      </c>
      <c r="D114" s="25">
        <v>13023989.119999999</v>
      </c>
      <c r="E114" s="48">
        <v>4241555.7</v>
      </c>
      <c r="F114" s="25">
        <f t="shared" si="1"/>
        <v>8782433.4199999981</v>
      </c>
      <c r="G114" s="153"/>
      <c r="H114" s="153"/>
    </row>
    <row r="115" spans="1:8" ht="22.5" x14ac:dyDescent="0.2">
      <c r="A115" s="139" t="s">
        <v>903</v>
      </c>
      <c r="B115" s="47" t="s">
        <v>396</v>
      </c>
      <c r="C115" s="24" t="s">
        <v>524</v>
      </c>
      <c r="D115" s="25">
        <v>13023989.119999999</v>
      </c>
      <c r="E115" s="48">
        <v>4241555.7</v>
      </c>
      <c r="F115" s="25">
        <f t="shared" si="1"/>
        <v>8782433.4199999981</v>
      </c>
      <c r="G115" s="153"/>
      <c r="H115" s="153"/>
    </row>
    <row r="116" spans="1:8" ht="22.5" x14ac:dyDescent="0.2">
      <c r="A116" s="139" t="s">
        <v>525</v>
      </c>
      <c r="B116" s="47" t="s">
        <v>396</v>
      </c>
      <c r="C116" s="24" t="s">
        <v>526</v>
      </c>
      <c r="D116" s="25">
        <v>75000</v>
      </c>
      <c r="E116" s="48">
        <v>75000</v>
      </c>
      <c r="F116" s="25" t="str">
        <f t="shared" si="1"/>
        <v>-</v>
      </c>
      <c r="G116" s="153"/>
      <c r="H116" s="153"/>
    </row>
    <row r="117" spans="1:8" x14ac:dyDescent="0.2">
      <c r="A117" s="139" t="s">
        <v>527</v>
      </c>
      <c r="B117" s="47" t="s">
        <v>396</v>
      </c>
      <c r="C117" s="24" t="s">
        <v>528</v>
      </c>
      <c r="D117" s="25">
        <v>75000</v>
      </c>
      <c r="E117" s="48">
        <v>75000</v>
      </c>
      <c r="F117" s="25" t="str">
        <f t="shared" si="1"/>
        <v>-</v>
      </c>
      <c r="G117" s="153"/>
      <c r="H117" s="153"/>
    </row>
    <row r="118" spans="1:8" x14ac:dyDescent="0.2">
      <c r="A118" s="139" t="s">
        <v>529</v>
      </c>
      <c r="B118" s="47" t="s">
        <v>396</v>
      </c>
      <c r="C118" s="24" t="s">
        <v>530</v>
      </c>
      <c r="D118" s="25">
        <v>75000</v>
      </c>
      <c r="E118" s="48">
        <v>75000</v>
      </c>
      <c r="F118" s="25" t="str">
        <f t="shared" si="1"/>
        <v>-</v>
      </c>
      <c r="G118" s="153"/>
      <c r="H118" s="153"/>
    </row>
    <row r="119" spans="1:8" x14ac:dyDescent="0.2">
      <c r="A119" s="139" t="s">
        <v>420</v>
      </c>
      <c r="B119" s="47" t="s">
        <v>396</v>
      </c>
      <c r="C119" s="24" t="s">
        <v>531</v>
      </c>
      <c r="D119" s="25">
        <v>3484647.11</v>
      </c>
      <c r="E119" s="48">
        <v>2003143.15</v>
      </c>
      <c r="F119" s="25">
        <f t="shared" si="1"/>
        <v>1481503.96</v>
      </c>
      <c r="G119" s="153"/>
      <c r="H119" s="153"/>
    </row>
    <row r="120" spans="1:8" ht="40.5" customHeight="1" x14ac:dyDescent="0.2">
      <c r="A120" s="139" t="s">
        <v>532</v>
      </c>
      <c r="B120" s="47" t="s">
        <v>396</v>
      </c>
      <c r="C120" s="24" t="s">
        <v>533</v>
      </c>
      <c r="D120" s="25">
        <v>3484647.11</v>
      </c>
      <c r="E120" s="48">
        <v>2003143.15</v>
      </c>
      <c r="F120" s="25">
        <f t="shared" si="1"/>
        <v>1481503.96</v>
      </c>
      <c r="G120" s="153"/>
      <c r="H120" s="153"/>
    </row>
    <row r="121" spans="1:8" ht="51" customHeight="1" x14ac:dyDescent="0.2">
      <c r="A121" s="139" t="s">
        <v>534</v>
      </c>
      <c r="B121" s="47" t="s">
        <v>396</v>
      </c>
      <c r="C121" s="24" t="s">
        <v>535</v>
      </c>
      <c r="D121" s="25">
        <v>3013147.11</v>
      </c>
      <c r="E121" s="48">
        <v>2003143.15</v>
      </c>
      <c r="F121" s="25">
        <f t="shared" si="1"/>
        <v>1010003.96</v>
      </c>
      <c r="G121" s="153"/>
      <c r="H121" s="153"/>
    </row>
    <row r="122" spans="1:8" ht="84.75" customHeight="1" x14ac:dyDescent="0.2">
      <c r="A122" s="140" t="s">
        <v>536</v>
      </c>
      <c r="B122" s="47" t="s">
        <v>396</v>
      </c>
      <c r="C122" s="24" t="s">
        <v>537</v>
      </c>
      <c r="D122" s="25">
        <v>300000</v>
      </c>
      <c r="E122" s="48" t="s">
        <v>43</v>
      </c>
      <c r="F122" s="25">
        <f t="shared" si="1"/>
        <v>300000</v>
      </c>
      <c r="G122" s="153"/>
      <c r="H122" s="153"/>
    </row>
    <row r="123" spans="1:8" ht="83.25" customHeight="1" x14ac:dyDescent="0.2">
      <c r="A123" s="140" t="s">
        <v>538</v>
      </c>
      <c r="B123" s="47" t="s">
        <v>396</v>
      </c>
      <c r="C123" s="24" t="s">
        <v>539</v>
      </c>
      <c r="D123" s="25">
        <v>171500</v>
      </c>
      <c r="E123" s="48" t="s">
        <v>43</v>
      </c>
      <c r="F123" s="25">
        <f t="shared" si="1"/>
        <v>171500</v>
      </c>
      <c r="G123" s="153"/>
      <c r="H123" s="153"/>
    </row>
    <row r="124" spans="1:8" ht="18" customHeight="1" x14ac:dyDescent="0.2">
      <c r="A124" s="137" t="s">
        <v>540</v>
      </c>
      <c r="B124" s="40" t="s">
        <v>396</v>
      </c>
      <c r="C124" s="41" t="s">
        <v>541</v>
      </c>
      <c r="D124" s="42">
        <v>1618500</v>
      </c>
      <c r="E124" s="43">
        <v>1147000</v>
      </c>
      <c r="F124" s="156">
        <f t="shared" si="1"/>
        <v>471500</v>
      </c>
      <c r="G124" s="153"/>
      <c r="H124" s="153"/>
    </row>
    <row r="125" spans="1:8" x14ac:dyDescent="0.2">
      <c r="A125" s="139" t="s">
        <v>420</v>
      </c>
      <c r="B125" s="47" t="s">
        <v>396</v>
      </c>
      <c r="C125" s="24" t="s">
        <v>542</v>
      </c>
      <c r="D125" s="25">
        <v>1618500</v>
      </c>
      <c r="E125" s="48">
        <v>1147000</v>
      </c>
      <c r="F125" s="25">
        <f t="shared" si="1"/>
        <v>471500</v>
      </c>
      <c r="G125" s="153"/>
      <c r="H125" s="153"/>
    </row>
    <row r="126" spans="1:8" ht="45" x14ac:dyDescent="0.2">
      <c r="A126" s="139" t="s">
        <v>532</v>
      </c>
      <c r="B126" s="47" t="s">
        <v>396</v>
      </c>
      <c r="C126" s="24" t="s">
        <v>543</v>
      </c>
      <c r="D126" s="25">
        <v>1618500</v>
      </c>
      <c r="E126" s="48">
        <v>1147000</v>
      </c>
      <c r="F126" s="25">
        <f t="shared" si="1"/>
        <v>471500</v>
      </c>
      <c r="G126" s="153"/>
      <c r="H126" s="153"/>
    </row>
    <row r="127" spans="1:8" ht="50.25" customHeight="1" x14ac:dyDescent="0.2">
      <c r="A127" s="139" t="s">
        <v>534</v>
      </c>
      <c r="B127" s="47" t="s">
        <v>396</v>
      </c>
      <c r="C127" s="24" t="s">
        <v>544</v>
      </c>
      <c r="D127" s="25">
        <v>1147000</v>
      </c>
      <c r="E127" s="48">
        <v>1147000</v>
      </c>
      <c r="F127" s="25" t="str">
        <f t="shared" si="1"/>
        <v>-</v>
      </c>
      <c r="G127" s="153"/>
      <c r="H127" s="153"/>
    </row>
    <row r="128" spans="1:8" ht="85.5" customHeight="1" x14ac:dyDescent="0.2">
      <c r="A128" s="140" t="s">
        <v>536</v>
      </c>
      <c r="B128" s="47" t="s">
        <v>396</v>
      </c>
      <c r="C128" s="24" t="s">
        <v>545</v>
      </c>
      <c r="D128" s="25">
        <v>300000</v>
      </c>
      <c r="E128" s="48" t="s">
        <v>43</v>
      </c>
      <c r="F128" s="25">
        <f t="shared" si="1"/>
        <v>300000</v>
      </c>
      <c r="G128" s="153"/>
      <c r="H128" s="153"/>
    </row>
    <row r="129" spans="1:8" ht="85.5" customHeight="1" x14ac:dyDescent="0.2">
      <c r="A129" s="140" t="s">
        <v>538</v>
      </c>
      <c r="B129" s="47" t="s">
        <v>396</v>
      </c>
      <c r="C129" s="24" t="s">
        <v>546</v>
      </c>
      <c r="D129" s="25">
        <v>171500</v>
      </c>
      <c r="E129" s="48" t="s">
        <v>43</v>
      </c>
      <c r="F129" s="25">
        <f t="shared" si="1"/>
        <v>171500</v>
      </c>
      <c r="G129" s="153"/>
      <c r="H129" s="153"/>
    </row>
    <row r="130" spans="1:8" x14ac:dyDescent="0.2">
      <c r="A130" s="137" t="s">
        <v>547</v>
      </c>
      <c r="B130" s="40" t="s">
        <v>396</v>
      </c>
      <c r="C130" s="41" t="s">
        <v>548</v>
      </c>
      <c r="D130" s="42">
        <v>983430.89</v>
      </c>
      <c r="E130" s="43" t="s">
        <v>43</v>
      </c>
      <c r="F130" s="156">
        <f t="shared" si="1"/>
        <v>983430.89</v>
      </c>
      <c r="G130" s="153"/>
      <c r="H130" s="153"/>
    </row>
    <row r="131" spans="1:8" ht="22.5" x14ac:dyDescent="0.2">
      <c r="A131" s="139" t="s">
        <v>414</v>
      </c>
      <c r="B131" s="47" t="s">
        <v>396</v>
      </c>
      <c r="C131" s="24" t="s">
        <v>549</v>
      </c>
      <c r="D131" s="25">
        <v>983430.89</v>
      </c>
      <c r="E131" s="48" t="s">
        <v>43</v>
      </c>
      <c r="F131" s="25">
        <f t="shared" si="1"/>
        <v>983430.89</v>
      </c>
      <c r="G131" s="153"/>
      <c r="H131" s="153"/>
    </row>
    <row r="132" spans="1:8" ht="22.5" x14ac:dyDescent="0.2">
      <c r="A132" s="139" t="s">
        <v>904</v>
      </c>
      <c r="B132" s="47" t="s">
        <v>396</v>
      </c>
      <c r="C132" s="24" t="s">
        <v>550</v>
      </c>
      <c r="D132" s="25">
        <v>983430.89</v>
      </c>
      <c r="E132" s="48" t="s">
        <v>43</v>
      </c>
      <c r="F132" s="25">
        <f t="shared" si="1"/>
        <v>983430.89</v>
      </c>
      <c r="G132" s="153"/>
      <c r="H132" s="153"/>
    </row>
    <row r="133" spans="1:8" ht="22.5" x14ac:dyDescent="0.2">
      <c r="A133" s="139" t="s">
        <v>903</v>
      </c>
      <c r="B133" s="47" t="s">
        <v>396</v>
      </c>
      <c r="C133" s="24" t="s">
        <v>551</v>
      </c>
      <c r="D133" s="25">
        <v>983430.89</v>
      </c>
      <c r="E133" s="48" t="s">
        <v>43</v>
      </c>
      <c r="F133" s="25">
        <f t="shared" si="1"/>
        <v>983430.89</v>
      </c>
      <c r="G133" s="153"/>
      <c r="H133" s="153"/>
    </row>
    <row r="134" spans="1:8" x14ac:dyDescent="0.2">
      <c r="A134" s="137" t="s">
        <v>552</v>
      </c>
      <c r="B134" s="40" t="s">
        <v>396</v>
      </c>
      <c r="C134" s="41" t="s">
        <v>553</v>
      </c>
      <c r="D134" s="42">
        <v>2620000</v>
      </c>
      <c r="E134" s="43">
        <v>1852494.29</v>
      </c>
      <c r="F134" s="156">
        <f t="shared" si="1"/>
        <v>767505.71</v>
      </c>
      <c r="G134" s="153"/>
      <c r="H134" s="153"/>
    </row>
    <row r="135" spans="1:8" ht="22.5" x14ac:dyDescent="0.2">
      <c r="A135" s="139" t="s">
        <v>414</v>
      </c>
      <c r="B135" s="47" t="s">
        <v>396</v>
      </c>
      <c r="C135" s="24" t="s">
        <v>554</v>
      </c>
      <c r="D135" s="25">
        <v>2194852.89</v>
      </c>
      <c r="E135" s="48">
        <v>1620901.14</v>
      </c>
      <c r="F135" s="25">
        <f t="shared" si="1"/>
        <v>573951.75000000023</v>
      </c>
      <c r="G135" s="153"/>
      <c r="H135" s="153"/>
    </row>
    <row r="136" spans="1:8" ht="22.5" x14ac:dyDescent="0.2">
      <c r="A136" s="139" t="s">
        <v>904</v>
      </c>
      <c r="B136" s="47" t="s">
        <v>396</v>
      </c>
      <c r="C136" s="24" t="s">
        <v>555</v>
      </c>
      <c r="D136" s="25">
        <v>2194852.89</v>
      </c>
      <c r="E136" s="48">
        <v>1620901.14</v>
      </c>
      <c r="F136" s="25">
        <f t="shared" si="1"/>
        <v>573951.75000000023</v>
      </c>
      <c r="G136" s="153"/>
      <c r="H136" s="153"/>
    </row>
    <row r="137" spans="1:8" ht="22.5" x14ac:dyDescent="0.2">
      <c r="A137" s="139" t="s">
        <v>903</v>
      </c>
      <c r="B137" s="47" t="s">
        <v>396</v>
      </c>
      <c r="C137" s="24" t="s">
        <v>556</v>
      </c>
      <c r="D137" s="25">
        <v>2194852.89</v>
      </c>
      <c r="E137" s="48">
        <v>1620901.14</v>
      </c>
      <c r="F137" s="25">
        <f t="shared" si="1"/>
        <v>573951.75000000023</v>
      </c>
      <c r="G137" s="153"/>
      <c r="H137" s="153"/>
    </row>
    <row r="138" spans="1:8" x14ac:dyDescent="0.2">
      <c r="A138" s="139" t="s">
        <v>420</v>
      </c>
      <c r="B138" s="47" t="s">
        <v>396</v>
      </c>
      <c r="C138" s="24" t="s">
        <v>557</v>
      </c>
      <c r="D138" s="25">
        <v>425147.11</v>
      </c>
      <c r="E138" s="48">
        <v>231593.15</v>
      </c>
      <c r="F138" s="25">
        <f t="shared" si="1"/>
        <v>193553.96</v>
      </c>
      <c r="G138" s="153"/>
      <c r="H138" s="153"/>
    </row>
    <row r="139" spans="1:8" ht="45" x14ac:dyDescent="0.2">
      <c r="A139" s="139" t="s">
        <v>532</v>
      </c>
      <c r="B139" s="47" t="s">
        <v>396</v>
      </c>
      <c r="C139" s="24" t="s">
        <v>558</v>
      </c>
      <c r="D139" s="25">
        <v>425147.11</v>
      </c>
      <c r="E139" s="48">
        <v>231593.15</v>
      </c>
      <c r="F139" s="25">
        <f t="shared" si="1"/>
        <v>193553.96</v>
      </c>
      <c r="G139" s="153"/>
      <c r="H139" s="153"/>
    </row>
    <row r="140" spans="1:8" ht="52.5" customHeight="1" x14ac:dyDescent="0.2">
      <c r="A140" s="139" t="s">
        <v>534</v>
      </c>
      <c r="B140" s="47" t="s">
        <v>396</v>
      </c>
      <c r="C140" s="24" t="s">
        <v>559</v>
      </c>
      <c r="D140" s="25">
        <v>425147.11</v>
      </c>
      <c r="E140" s="48">
        <v>231593.15</v>
      </c>
      <c r="F140" s="25">
        <f t="shared" si="1"/>
        <v>193553.96</v>
      </c>
      <c r="G140" s="153"/>
      <c r="H140" s="153"/>
    </row>
    <row r="141" spans="1:8" x14ac:dyDescent="0.2">
      <c r="A141" s="137" t="s">
        <v>560</v>
      </c>
      <c r="B141" s="40" t="s">
        <v>396</v>
      </c>
      <c r="C141" s="41" t="s">
        <v>561</v>
      </c>
      <c r="D141" s="42">
        <v>8994818.6999999993</v>
      </c>
      <c r="E141" s="43">
        <v>2620654.56</v>
      </c>
      <c r="F141" s="156">
        <f t="shared" si="1"/>
        <v>6374164.1399999987</v>
      </c>
      <c r="G141" s="153"/>
      <c r="H141" s="153"/>
    </row>
    <row r="142" spans="1:8" ht="22.5" x14ac:dyDescent="0.2">
      <c r="A142" s="139" t="s">
        <v>414</v>
      </c>
      <c r="B142" s="47" t="s">
        <v>396</v>
      </c>
      <c r="C142" s="24" t="s">
        <v>562</v>
      </c>
      <c r="D142" s="25">
        <v>8994818.6999999993</v>
      </c>
      <c r="E142" s="48">
        <v>2620654.56</v>
      </c>
      <c r="F142" s="25">
        <f t="shared" si="1"/>
        <v>6374164.1399999987</v>
      </c>
      <c r="G142" s="153"/>
      <c r="H142" s="153"/>
    </row>
    <row r="143" spans="1:8" ht="22.5" x14ac:dyDescent="0.2">
      <c r="A143" s="139" t="s">
        <v>904</v>
      </c>
      <c r="B143" s="47" t="s">
        <v>396</v>
      </c>
      <c r="C143" s="24" t="s">
        <v>563</v>
      </c>
      <c r="D143" s="25">
        <v>8994818.6999999993</v>
      </c>
      <c r="E143" s="48">
        <v>2620654.56</v>
      </c>
      <c r="F143" s="25">
        <f t="shared" ref="F143:F206" si="2">IF(OR(D143="-",IF(E143="-",0,E143)&gt;=IF(D143="-",0,D143)),"-",IF(D143="-",0,D143)-IF(E143="-",0,E143))</f>
        <v>6374164.1399999987</v>
      </c>
      <c r="G143" s="153"/>
      <c r="H143" s="153"/>
    </row>
    <row r="144" spans="1:8" ht="22.5" x14ac:dyDescent="0.2">
      <c r="A144" s="139" t="s">
        <v>903</v>
      </c>
      <c r="B144" s="47" t="s">
        <v>396</v>
      </c>
      <c r="C144" s="24" t="s">
        <v>564</v>
      </c>
      <c r="D144" s="25">
        <v>8994818.6999999993</v>
      </c>
      <c r="E144" s="48">
        <v>2620654.56</v>
      </c>
      <c r="F144" s="25">
        <f t="shared" si="2"/>
        <v>6374164.1399999987</v>
      </c>
      <c r="G144" s="153"/>
      <c r="H144" s="153"/>
    </row>
    <row r="145" spans="1:8" x14ac:dyDescent="0.2">
      <c r="A145" s="137" t="s">
        <v>565</v>
      </c>
      <c r="B145" s="40" t="s">
        <v>396</v>
      </c>
      <c r="C145" s="41" t="s">
        <v>566</v>
      </c>
      <c r="D145" s="42">
        <v>2366886.64</v>
      </c>
      <c r="E145" s="43">
        <v>699550</v>
      </c>
      <c r="F145" s="156">
        <f t="shared" si="2"/>
        <v>1667336.6400000001</v>
      </c>
      <c r="G145" s="153"/>
      <c r="H145" s="153"/>
    </row>
    <row r="146" spans="1:8" ht="22.5" x14ac:dyDescent="0.2">
      <c r="A146" s="139" t="s">
        <v>414</v>
      </c>
      <c r="B146" s="47" t="s">
        <v>396</v>
      </c>
      <c r="C146" s="24" t="s">
        <v>567</v>
      </c>
      <c r="D146" s="25">
        <v>850886.64</v>
      </c>
      <c r="E146" s="48" t="s">
        <v>43</v>
      </c>
      <c r="F146" s="25">
        <f t="shared" si="2"/>
        <v>850886.64</v>
      </c>
      <c r="G146" s="153"/>
      <c r="H146" s="153"/>
    </row>
    <row r="147" spans="1:8" ht="22.5" x14ac:dyDescent="0.2">
      <c r="A147" s="139" t="s">
        <v>904</v>
      </c>
      <c r="B147" s="47" t="s">
        <v>396</v>
      </c>
      <c r="C147" s="24" t="s">
        <v>568</v>
      </c>
      <c r="D147" s="25">
        <v>850886.64</v>
      </c>
      <c r="E147" s="48" t="s">
        <v>43</v>
      </c>
      <c r="F147" s="25">
        <f t="shared" si="2"/>
        <v>850886.64</v>
      </c>
      <c r="G147" s="153"/>
      <c r="H147" s="153"/>
    </row>
    <row r="148" spans="1:8" ht="22.5" x14ac:dyDescent="0.2">
      <c r="A148" s="139" t="s">
        <v>903</v>
      </c>
      <c r="B148" s="47" t="s">
        <v>396</v>
      </c>
      <c r="C148" s="24" t="s">
        <v>569</v>
      </c>
      <c r="D148" s="25">
        <v>850886.64</v>
      </c>
      <c r="E148" s="48" t="s">
        <v>43</v>
      </c>
      <c r="F148" s="25">
        <f t="shared" si="2"/>
        <v>850886.64</v>
      </c>
      <c r="G148" s="153"/>
      <c r="H148" s="153"/>
    </row>
    <row r="149" spans="1:8" ht="22.5" x14ac:dyDescent="0.2">
      <c r="A149" s="139" t="s">
        <v>525</v>
      </c>
      <c r="B149" s="47" t="s">
        <v>396</v>
      </c>
      <c r="C149" s="24" t="s">
        <v>570</v>
      </c>
      <c r="D149" s="25">
        <v>75000</v>
      </c>
      <c r="E149" s="48">
        <v>75000</v>
      </c>
      <c r="F149" s="25" t="str">
        <f t="shared" si="2"/>
        <v>-</v>
      </c>
      <c r="G149" s="153"/>
      <c r="H149" s="153"/>
    </row>
    <row r="150" spans="1:8" x14ac:dyDescent="0.2">
      <c r="A150" s="139" t="s">
        <v>527</v>
      </c>
      <c r="B150" s="47" t="s">
        <v>396</v>
      </c>
      <c r="C150" s="24" t="s">
        <v>571</v>
      </c>
      <c r="D150" s="25">
        <v>75000</v>
      </c>
      <c r="E150" s="48">
        <v>75000</v>
      </c>
      <c r="F150" s="25" t="str">
        <f t="shared" si="2"/>
        <v>-</v>
      </c>
      <c r="G150" s="153"/>
      <c r="H150" s="153"/>
    </row>
    <row r="151" spans="1:8" x14ac:dyDescent="0.2">
      <c r="A151" s="139" t="s">
        <v>529</v>
      </c>
      <c r="B151" s="47" t="s">
        <v>396</v>
      </c>
      <c r="C151" s="24" t="s">
        <v>572</v>
      </c>
      <c r="D151" s="25">
        <v>75000</v>
      </c>
      <c r="E151" s="48">
        <v>75000</v>
      </c>
      <c r="F151" s="25" t="str">
        <f t="shared" si="2"/>
        <v>-</v>
      </c>
      <c r="G151" s="153"/>
      <c r="H151" s="153"/>
    </row>
    <row r="152" spans="1:8" x14ac:dyDescent="0.2">
      <c r="A152" s="139" t="s">
        <v>420</v>
      </c>
      <c r="B152" s="47" t="s">
        <v>396</v>
      </c>
      <c r="C152" s="24" t="s">
        <v>573</v>
      </c>
      <c r="D152" s="25">
        <v>1441000</v>
      </c>
      <c r="E152" s="48">
        <v>624550</v>
      </c>
      <c r="F152" s="25">
        <f t="shared" si="2"/>
        <v>816450</v>
      </c>
      <c r="G152" s="153"/>
      <c r="H152" s="153"/>
    </row>
    <row r="153" spans="1:8" ht="45" x14ac:dyDescent="0.2">
      <c r="A153" s="139" t="s">
        <v>532</v>
      </c>
      <c r="B153" s="47" t="s">
        <v>396</v>
      </c>
      <c r="C153" s="24" t="s">
        <v>574</v>
      </c>
      <c r="D153" s="25">
        <v>1441000</v>
      </c>
      <c r="E153" s="48">
        <v>624550</v>
      </c>
      <c r="F153" s="25">
        <f t="shared" si="2"/>
        <v>816450</v>
      </c>
      <c r="G153" s="153"/>
      <c r="H153" s="153"/>
    </row>
    <row r="154" spans="1:8" ht="50.25" customHeight="1" x14ac:dyDescent="0.2">
      <c r="A154" s="139" t="s">
        <v>534</v>
      </c>
      <c r="B154" s="47" t="s">
        <v>396</v>
      </c>
      <c r="C154" s="24" t="s">
        <v>575</v>
      </c>
      <c r="D154" s="25">
        <v>1441000</v>
      </c>
      <c r="E154" s="48">
        <v>624550</v>
      </c>
      <c r="F154" s="25">
        <f t="shared" si="2"/>
        <v>816450</v>
      </c>
      <c r="G154" s="153"/>
      <c r="H154" s="153"/>
    </row>
    <row r="155" spans="1:8" x14ac:dyDescent="0.2">
      <c r="A155" s="137" t="s">
        <v>576</v>
      </c>
      <c r="B155" s="40" t="s">
        <v>396</v>
      </c>
      <c r="C155" s="41" t="s">
        <v>577</v>
      </c>
      <c r="D155" s="42">
        <v>88756740.359999999</v>
      </c>
      <c r="E155" s="43">
        <v>39773177.890000001</v>
      </c>
      <c r="F155" s="156">
        <f t="shared" si="2"/>
        <v>48983562.469999999</v>
      </c>
      <c r="G155" s="153"/>
      <c r="H155" s="153"/>
    </row>
    <row r="156" spans="1:8" ht="22.5" x14ac:dyDescent="0.2">
      <c r="A156" s="139" t="s">
        <v>414</v>
      </c>
      <c r="B156" s="47" t="s">
        <v>396</v>
      </c>
      <c r="C156" s="24" t="s">
        <v>578</v>
      </c>
      <c r="D156" s="25">
        <v>23684968.109999999</v>
      </c>
      <c r="E156" s="48">
        <v>13327561</v>
      </c>
      <c r="F156" s="25">
        <f t="shared" si="2"/>
        <v>10357407.109999999</v>
      </c>
      <c r="G156" s="153"/>
      <c r="H156" s="153"/>
    </row>
    <row r="157" spans="1:8" ht="22.5" x14ac:dyDescent="0.2">
      <c r="A157" s="139" t="s">
        <v>904</v>
      </c>
      <c r="B157" s="47" t="s">
        <v>396</v>
      </c>
      <c r="C157" s="24" t="s">
        <v>579</v>
      </c>
      <c r="D157" s="25">
        <v>23684968.109999999</v>
      </c>
      <c r="E157" s="48">
        <v>13327561</v>
      </c>
      <c r="F157" s="25">
        <f t="shared" si="2"/>
        <v>10357407.109999999</v>
      </c>
      <c r="G157" s="153"/>
      <c r="H157" s="153"/>
    </row>
    <row r="158" spans="1:8" ht="22.5" x14ac:dyDescent="0.2">
      <c r="A158" s="139" t="s">
        <v>903</v>
      </c>
      <c r="B158" s="47" t="s">
        <v>396</v>
      </c>
      <c r="C158" s="24" t="s">
        <v>580</v>
      </c>
      <c r="D158" s="25">
        <v>23684968.109999999</v>
      </c>
      <c r="E158" s="48">
        <v>13327561</v>
      </c>
      <c r="F158" s="25">
        <f t="shared" si="2"/>
        <v>10357407.109999999</v>
      </c>
      <c r="G158" s="153"/>
      <c r="H158" s="153"/>
    </row>
    <row r="159" spans="1:8" ht="22.5" x14ac:dyDescent="0.2">
      <c r="A159" s="139" t="s">
        <v>581</v>
      </c>
      <c r="B159" s="47" t="s">
        <v>396</v>
      </c>
      <c r="C159" s="24" t="s">
        <v>582</v>
      </c>
      <c r="D159" s="25">
        <v>32789925.75</v>
      </c>
      <c r="E159" s="48" t="s">
        <v>43</v>
      </c>
      <c r="F159" s="25">
        <f t="shared" si="2"/>
        <v>32789925.75</v>
      </c>
      <c r="G159" s="153"/>
      <c r="H159" s="153"/>
    </row>
    <row r="160" spans="1:8" x14ac:dyDescent="0.2">
      <c r="A160" s="139" t="s">
        <v>583</v>
      </c>
      <c r="B160" s="47" t="s">
        <v>396</v>
      </c>
      <c r="C160" s="24" t="s">
        <v>584</v>
      </c>
      <c r="D160" s="25">
        <v>32789925.75</v>
      </c>
      <c r="E160" s="48" t="s">
        <v>43</v>
      </c>
      <c r="F160" s="25">
        <f t="shared" si="2"/>
        <v>32789925.75</v>
      </c>
      <c r="G160" s="153"/>
      <c r="H160" s="153"/>
    </row>
    <row r="161" spans="1:8" ht="33.75" x14ac:dyDescent="0.2">
      <c r="A161" s="139" t="s">
        <v>585</v>
      </c>
      <c r="B161" s="47" t="s">
        <v>396</v>
      </c>
      <c r="C161" s="24" t="s">
        <v>586</v>
      </c>
      <c r="D161" s="25">
        <v>32789925.75</v>
      </c>
      <c r="E161" s="48" t="s">
        <v>43</v>
      </c>
      <c r="F161" s="25">
        <f t="shared" si="2"/>
        <v>32789925.75</v>
      </c>
      <c r="G161" s="153"/>
      <c r="H161" s="153"/>
    </row>
    <row r="162" spans="1:8" ht="22.5" x14ac:dyDescent="0.2">
      <c r="A162" s="139" t="s">
        <v>525</v>
      </c>
      <c r="B162" s="47" t="s">
        <v>396</v>
      </c>
      <c r="C162" s="24" t="s">
        <v>587</v>
      </c>
      <c r="D162" s="25">
        <v>32281846.5</v>
      </c>
      <c r="E162" s="48">
        <v>26445616.890000001</v>
      </c>
      <c r="F162" s="25">
        <f t="shared" si="2"/>
        <v>5836229.6099999994</v>
      </c>
      <c r="G162" s="153"/>
      <c r="H162" s="153"/>
    </row>
    <row r="163" spans="1:8" x14ac:dyDescent="0.2">
      <c r="A163" s="139" t="s">
        <v>527</v>
      </c>
      <c r="B163" s="47" t="s">
        <v>396</v>
      </c>
      <c r="C163" s="24" t="s">
        <v>588</v>
      </c>
      <c r="D163" s="25">
        <v>32281846.5</v>
      </c>
      <c r="E163" s="48">
        <v>26445616.890000001</v>
      </c>
      <c r="F163" s="25">
        <f t="shared" si="2"/>
        <v>5836229.6099999994</v>
      </c>
      <c r="G163" s="153"/>
      <c r="H163" s="153"/>
    </row>
    <row r="164" spans="1:8" ht="45" x14ac:dyDescent="0.2">
      <c r="A164" s="139" t="s">
        <v>589</v>
      </c>
      <c r="B164" s="47" t="s">
        <v>396</v>
      </c>
      <c r="C164" s="24" t="s">
        <v>590</v>
      </c>
      <c r="D164" s="25">
        <v>31264239.609999999</v>
      </c>
      <c r="E164" s="48">
        <v>26056210</v>
      </c>
      <c r="F164" s="25">
        <f t="shared" si="2"/>
        <v>5208029.6099999994</v>
      </c>
      <c r="G164" s="153"/>
      <c r="H164" s="153"/>
    </row>
    <row r="165" spans="1:8" x14ac:dyDescent="0.2">
      <c r="A165" s="139" t="s">
        <v>529</v>
      </c>
      <c r="B165" s="47" t="s">
        <v>396</v>
      </c>
      <c r="C165" s="24" t="s">
        <v>591</v>
      </c>
      <c r="D165" s="25">
        <v>1017606.89</v>
      </c>
      <c r="E165" s="48">
        <v>389406.89</v>
      </c>
      <c r="F165" s="25">
        <f t="shared" si="2"/>
        <v>628200</v>
      </c>
      <c r="G165" s="153"/>
      <c r="H165" s="153"/>
    </row>
    <row r="166" spans="1:8" x14ac:dyDescent="0.2">
      <c r="A166" s="137" t="s">
        <v>592</v>
      </c>
      <c r="B166" s="40" t="s">
        <v>396</v>
      </c>
      <c r="C166" s="41" t="s">
        <v>593</v>
      </c>
      <c r="D166" s="42">
        <v>1409942.13</v>
      </c>
      <c r="E166" s="43">
        <v>860447.06</v>
      </c>
      <c r="F166" s="156">
        <f t="shared" si="2"/>
        <v>549495.06999999983</v>
      </c>
      <c r="G166" s="153"/>
      <c r="H166" s="153"/>
    </row>
    <row r="167" spans="1:8" ht="22.5" x14ac:dyDescent="0.2">
      <c r="A167" s="139" t="s">
        <v>414</v>
      </c>
      <c r="B167" s="47" t="s">
        <v>396</v>
      </c>
      <c r="C167" s="24" t="s">
        <v>594</v>
      </c>
      <c r="D167" s="25">
        <v>1409942.13</v>
      </c>
      <c r="E167" s="48">
        <v>860447.06</v>
      </c>
      <c r="F167" s="25">
        <f t="shared" si="2"/>
        <v>549495.06999999983</v>
      </c>
      <c r="G167" s="153"/>
      <c r="H167" s="153"/>
    </row>
    <row r="168" spans="1:8" ht="22.5" x14ac:dyDescent="0.2">
      <c r="A168" s="139" t="s">
        <v>904</v>
      </c>
      <c r="B168" s="47" t="s">
        <v>396</v>
      </c>
      <c r="C168" s="24" t="s">
        <v>595</v>
      </c>
      <c r="D168" s="25">
        <v>1409942.13</v>
      </c>
      <c r="E168" s="48">
        <v>860447.06</v>
      </c>
      <c r="F168" s="25">
        <f t="shared" si="2"/>
        <v>549495.06999999983</v>
      </c>
      <c r="G168" s="153"/>
      <c r="H168" s="153"/>
    </row>
    <row r="169" spans="1:8" ht="22.5" x14ac:dyDescent="0.2">
      <c r="A169" s="139" t="s">
        <v>903</v>
      </c>
      <c r="B169" s="47" t="s">
        <v>396</v>
      </c>
      <c r="C169" s="24" t="s">
        <v>596</v>
      </c>
      <c r="D169" s="25">
        <v>1409942.13</v>
      </c>
      <c r="E169" s="48">
        <v>860447.06</v>
      </c>
      <c r="F169" s="25">
        <f t="shared" si="2"/>
        <v>549495.06999999983</v>
      </c>
      <c r="G169" s="153"/>
      <c r="H169" s="153"/>
    </row>
    <row r="170" spans="1:8" x14ac:dyDescent="0.2">
      <c r="A170" s="137" t="s">
        <v>597</v>
      </c>
      <c r="B170" s="40" t="s">
        <v>396</v>
      </c>
      <c r="C170" s="41" t="s">
        <v>598</v>
      </c>
      <c r="D170" s="42">
        <v>42431287.700000003</v>
      </c>
      <c r="E170" s="43">
        <v>4295025.71</v>
      </c>
      <c r="F170" s="156">
        <f t="shared" si="2"/>
        <v>38136261.990000002</v>
      </c>
      <c r="G170" s="153"/>
      <c r="H170" s="153"/>
    </row>
    <row r="171" spans="1:8" ht="22.5" x14ac:dyDescent="0.2">
      <c r="A171" s="139" t="s">
        <v>414</v>
      </c>
      <c r="B171" s="47" t="s">
        <v>396</v>
      </c>
      <c r="C171" s="24" t="s">
        <v>599</v>
      </c>
      <c r="D171" s="25">
        <v>9641361.9499999993</v>
      </c>
      <c r="E171" s="48">
        <v>4295025.71</v>
      </c>
      <c r="F171" s="25">
        <f t="shared" si="2"/>
        <v>5346336.2399999993</v>
      </c>
      <c r="G171" s="153"/>
      <c r="H171" s="153"/>
    </row>
    <row r="172" spans="1:8" ht="22.5" x14ac:dyDescent="0.2">
      <c r="A172" s="139" t="s">
        <v>904</v>
      </c>
      <c r="B172" s="47" t="s">
        <v>396</v>
      </c>
      <c r="C172" s="24" t="s">
        <v>600</v>
      </c>
      <c r="D172" s="25">
        <v>9641361.9499999993</v>
      </c>
      <c r="E172" s="48">
        <v>4295025.71</v>
      </c>
      <c r="F172" s="25">
        <f t="shared" si="2"/>
        <v>5346336.2399999993</v>
      </c>
      <c r="G172" s="153"/>
      <c r="H172" s="153"/>
    </row>
    <row r="173" spans="1:8" ht="22.5" x14ac:dyDescent="0.2">
      <c r="A173" s="139" t="s">
        <v>903</v>
      </c>
      <c r="B173" s="47" t="s">
        <v>396</v>
      </c>
      <c r="C173" s="24" t="s">
        <v>601</v>
      </c>
      <c r="D173" s="25">
        <v>9641361.9499999993</v>
      </c>
      <c r="E173" s="48">
        <v>4295025.71</v>
      </c>
      <c r="F173" s="25">
        <f t="shared" si="2"/>
        <v>5346336.2399999993</v>
      </c>
      <c r="G173" s="153"/>
      <c r="H173" s="153"/>
    </row>
    <row r="174" spans="1:8" ht="22.5" x14ac:dyDescent="0.2">
      <c r="A174" s="139" t="s">
        <v>581</v>
      </c>
      <c r="B174" s="47" t="s">
        <v>396</v>
      </c>
      <c r="C174" s="24" t="s">
        <v>602</v>
      </c>
      <c r="D174" s="25">
        <v>32789925.75</v>
      </c>
      <c r="E174" s="48" t="s">
        <v>43</v>
      </c>
      <c r="F174" s="25">
        <f t="shared" si="2"/>
        <v>32789925.75</v>
      </c>
      <c r="G174" s="153"/>
      <c r="H174" s="153"/>
    </row>
    <row r="175" spans="1:8" x14ac:dyDescent="0.2">
      <c r="A175" s="139" t="s">
        <v>583</v>
      </c>
      <c r="B175" s="47" t="s">
        <v>396</v>
      </c>
      <c r="C175" s="24" t="s">
        <v>603</v>
      </c>
      <c r="D175" s="25">
        <v>32789925.75</v>
      </c>
      <c r="E175" s="48" t="s">
        <v>43</v>
      </c>
      <c r="F175" s="25">
        <f t="shared" si="2"/>
        <v>32789925.75</v>
      </c>
      <c r="G175" s="153"/>
      <c r="H175" s="153"/>
    </row>
    <row r="176" spans="1:8" ht="33.75" x14ac:dyDescent="0.2">
      <c r="A176" s="139" t="s">
        <v>585</v>
      </c>
      <c r="B176" s="47" t="s">
        <v>396</v>
      </c>
      <c r="C176" s="24" t="s">
        <v>604</v>
      </c>
      <c r="D176" s="25">
        <v>32789925.75</v>
      </c>
      <c r="E176" s="48" t="s">
        <v>43</v>
      </c>
      <c r="F176" s="25">
        <f t="shared" si="2"/>
        <v>32789925.75</v>
      </c>
      <c r="G176" s="153"/>
      <c r="H176" s="153"/>
    </row>
    <row r="177" spans="1:8" x14ac:dyDescent="0.2">
      <c r="A177" s="137" t="s">
        <v>605</v>
      </c>
      <c r="B177" s="40" t="s">
        <v>396</v>
      </c>
      <c r="C177" s="41" t="s">
        <v>606</v>
      </c>
      <c r="D177" s="42">
        <v>12633664.029999999</v>
      </c>
      <c r="E177" s="43">
        <v>8172088.2300000004</v>
      </c>
      <c r="F177" s="156">
        <f t="shared" si="2"/>
        <v>4461575.7999999989</v>
      </c>
      <c r="G177" s="153"/>
      <c r="H177" s="153"/>
    </row>
    <row r="178" spans="1:8" ht="22.5" x14ac:dyDescent="0.2">
      <c r="A178" s="139" t="s">
        <v>414</v>
      </c>
      <c r="B178" s="47" t="s">
        <v>396</v>
      </c>
      <c r="C178" s="24" t="s">
        <v>607</v>
      </c>
      <c r="D178" s="25">
        <v>12633664.029999999</v>
      </c>
      <c r="E178" s="48">
        <v>8172088.2300000004</v>
      </c>
      <c r="F178" s="25">
        <f t="shared" si="2"/>
        <v>4461575.7999999989</v>
      </c>
      <c r="G178" s="153"/>
      <c r="H178" s="153"/>
    </row>
    <row r="179" spans="1:8" ht="22.5" x14ac:dyDescent="0.2">
      <c r="A179" s="139" t="s">
        <v>904</v>
      </c>
      <c r="B179" s="47" t="s">
        <v>396</v>
      </c>
      <c r="C179" s="24" t="s">
        <v>608</v>
      </c>
      <c r="D179" s="25">
        <v>12633664.029999999</v>
      </c>
      <c r="E179" s="48">
        <v>8172088.2300000004</v>
      </c>
      <c r="F179" s="25">
        <f t="shared" si="2"/>
        <v>4461575.7999999989</v>
      </c>
      <c r="G179" s="153"/>
      <c r="H179" s="153"/>
    </row>
    <row r="180" spans="1:8" ht="22.5" x14ac:dyDescent="0.2">
      <c r="A180" s="139" t="s">
        <v>903</v>
      </c>
      <c r="B180" s="47" t="s">
        <v>396</v>
      </c>
      <c r="C180" s="24" t="s">
        <v>609</v>
      </c>
      <c r="D180" s="25">
        <v>12633664.029999999</v>
      </c>
      <c r="E180" s="48">
        <v>8172088.2300000004</v>
      </c>
      <c r="F180" s="25">
        <f t="shared" si="2"/>
        <v>4461575.7999999989</v>
      </c>
      <c r="G180" s="153"/>
      <c r="H180" s="153"/>
    </row>
    <row r="181" spans="1:8" ht="22.5" x14ac:dyDescent="0.2">
      <c r="A181" s="137" t="s">
        <v>610</v>
      </c>
      <c r="B181" s="40" t="s">
        <v>396</v>
      </c>
      <c r="C181" s="41" t="s">
        <v>611</v>
      </c>
      <c r="D181" s="42">
        <v>32281846.5</v>
      </c>
      <c r="E181" s="43">
        <v>26445616.890000001</v>
      </c>
      <c r="F181" s="156">
        <f t="shared" si="2"/>
        <v>5836229.6099999994</v>
      </c>
      <c r="G181" s="153"/>
      <c r="H181" s="153"/>
    </row>
    <row r="182" spans="1:8" ht="22.5" x14ac:dyDescent="0.2">
      <c r="A182" s="139" t="s">
        <v>525</v>
      </c>
      <c r="B182" s="47" t="s">
        <v>396</v>
      </c>
      <c r="C182" s="24" t="s">
        <v>612</v>
      </c>
      <c r="D182" s="25">
        <v>32281846.5</v>
      </c>
      <c r="E182" s="48">
        <v>26445616.890000001</v>
      </c>
      <c r="F182" s="25">
        <f t="shared" si="2"/>
        <v>5836229.6099999994</v>
      </c>
      <c r="G182" s="153"/>
      <c r="H182" s="153"/>
    </row>
    <row r="183" spans="1:8" x14ac:dyDescent="0.2">
      <c r="A183" s="139" t="s">
        <v>527</v>
      </c>
      <c r="B183" s="47" t="s">
        <v>396</v>
      </c>
      <c r="C183" s="24" t="s">
        <v>613</v>
      </c>
      <c r="D183" s="25">
        <v>32281846.5</v>
      </c>
      <c r="E183" s="48">
        <v>26445616.890000001</v>
      </c>
      <c r="F183" s="25">
        <f t="shared" si="2"/>
        <v>5836229.6099999994</v>
      </c>
      <c r="G183" s="153"/>
      <c r="H183" s="153"/>
    </row>
    <row r="184" spans="1:8" ht="45" x14ac:dyDescent="0.2">
      <c r="A184" s="139" t="s">
        <v>589</v>
      </c>
      <c r="B184" s="47" t="s">
        <v>396</v>
      </c>
      <c r="C184" s="24" t="s">
        <v>614</v>
      </c>
      <c r="D184" s="25">
        <v>31264239.609999999</v>
      </c>
      <c r="E184" s="48">
        <v>26056210</v>
      </c>
      <c r="F184" s="25">
        <f t="shared" si="2"/>
        <v>5208029.6099999994</v>
      </c>
      <c r="G184" s="153"/>
      <c r="H184" s="153"/>
    </row>
    <row r="185" spans="1:8" x14ac:dyDescent="0.2">
      <c r="A185" s="139" t="s">
        <v>529</v>
      </c>
      <c r="B185" s="47" t="s">
        <v>396</v>
      </c>
      <c r="C185" s="24" t="s">
        <v>615</v>
      </c>
      <c r="D185" s="25">
        <v>1017606.89</v>
      </c>
      <c r="E185" s="48">
        <v>389406.89</v>
      </c>
      <c r="F185" s="25">
        <f t="shared" si="2"/>
        <v>628200</v>
      </c>
      <c r="G185" s="153"/>
      <c r="H185" s="153"/>
    </row>
    <row r="186" spans="1:8" x14ac:dyDescent="0.2">
      <c r="A186" s="137" t="s">
        <v>616</v>
      </c>
      <c r="B186" s="40" t="s">
        <v>396</v>
      </c>
      <c r="C186" s="41" t="s">
        <v>617</v>
      </c>
      <c r="D186" s="42">
        <v>290418293.44</v>
      </c>
      <c r="E186" s="43">
        <v>224438873.65000001</v>
      </c>
      <c r="F186" s="156">
        <f t="shared" si="2"/>
        <v>65979419.789999992</v>
      </c>
      <c r="G186" s="153"/>
      <c r="H186" s="153"/>
    </row>
    <row r="187" spans="1:8" ht="48.75" customHeight="1" x14ac:dyDescent="0.2">
      <c r="A187" s="139" t="s">
        <v>898</v>
      </c>
      <c r="B187" s="47" t="s">
        <v>396</v>
      </c>
      <c r="C187" s="24" t="s">
        <v>618</v>
      </c>
      <c r="D187" s="25">
        <v>6016333.3799999999</v>
      </c>
      <c r="E187" s="48">
        <v>4568926.1900000004</v>
      </c>
      <c r="F187" s="25">
        <f t="shared" si="2"/>
        <v>1447407.1899999995</v>
      </c>
      <c r="G187" s="153"/>
      <c r="H187" s="153"/>
    </row>
    <row r="188" spans="1:8" ht="22.5" x14ac:dyDescent="0.2">
      <c r="A188" s="139" t="s">
        <v>406</v>
      </c>
      <c r="B188" s="47" t="s">
        <v>396</v>
      </c>
      <c r="C188" s="24" t="s">
        <v>619</v>
      </c>
      <c r="D188" s="25">
        <v>6016333.3799999999</v>
      </c>
      <c r="E188" s="48">
        <v>4568926.1900000004</v>
      </c>
      <c r="F188" s="25">
        <f t="shared" si="2"/>
        <v>1447407.1899999995</v>
      </c>
      <c r="G188" s="153"/>
      <c r="H188" s="153"/>
    </row>
    <row r="189" spans="1:8" ht="22.5" x14ac:dyDescent="0.2">
      <c r="A189" s="139" t="s">
        <v>408</v>
      </c>
      <c r="B189" s="47" t="s">
        <v>396</v>
      </c>
      <c r="C189" s="24" t="s">
        <v>620</v>
      </c>
      <c r="D189" s="25">
        <v>4598075</v>
      </c>
      <c r="E189" s="48">
        <v>3511268.21</v>
      </c>
      <c r="F189" s="25">
        <f t="shared" si="2"/>
        <v>1086806.79</v>
      </c>
      <c r="G189" s="153"/>
      <c r="H189" s="153"/>
    </row>
    <row r="190" spans="1:8" ht="33.75" x14ac:dyDescent="0.2">
      <c r="A190" s="139" t="s">
        <v>410</v>
      </c>
      <c r="B190" s="47" t="s">
        <v>396</v>
      </c>
      <c r="C190" s="24" t="s">
        <v>621</v>
      </c>
      <c r="D190" s="25">
        <v>135980.48000000001</v>
      </c>
      <c r="E190" s="48">
        <v>17474.96</v>
      </c>
      <c r="F190" s="25">
        <f t="shared" si="2"/>
        <v>118505.52000000002</v>
      </c>
      <c r="G190" s="153"/>
      <c r="H190" s="153"/>
    </row>
    <row r="191" spans="1:8" ht="45" x14ac:dyDescent="0.2">
      <c r="A191" s="139" t="s">
        <v>501</v>
      </c>
      <c r="B191" s="47" t="s">
        <v>396</v>
      </c>
      <c r="C191" s="24" t="s">
        <v>622</v>
      </c>
      <c r="D191" s="25">
        <v>19896.900000000001</v>
      </c>
      <c r="E191" s="48">
        <v>19896.900000000001</v>
      </c>
      <c r="F191" s="25" t="str">
        <f t="shared" si="2"/>
        <v>-</v>
      </c>
      <c r="G191" s="153"/>
      <c r="H191" s="153"/>
    </row>
    <row r="192" spans="1:8" ht="33.75" x14ac:dyDescent="0.2">
      <c r="A192" s="139" t="s">
        <v>412</v>
      </c>
      <c r="B192" s="47" t="s">
        <v>396</v>
      </c>
      <c r="C192" s="24" t="s">
        <v>623</v>
      </c>
      <c r="D192" s="25">
        <v>1262381</v>
      </c>
      <c r="E192" s="48">
        <v>1020286.12</v>
      </c>
      <c r="F192" s="25">
        <f t="shared" si="2"/>
        <v>242094.88</v>
      </c>
      <c r="G192" s="153"/>
      <c r="H192" s="153"/>
    </row>
    <row r="193" spans="1:8" ht="22.5" x14ac:dyDescent="0.2">
      <c r="A193" s="139" t="s">
        <v>414</v>
      </c>
      <c r="B193" s="47" t="s">
        <v>396</v>
      </c>
      <c r="C193" s="24" t="s">
        <v>624</v>
      </c>
      <c r="D193" s="25">
        <v>429206.05</v>
      </c>
      <c r="E193" s="48">
        <v>136161.38</v>
      </c>
      <c r="F193" s="25">
        <f t="shared" si="2"/>
        <v>293044.67</v>
      </c>
      <c r="G193" s="153"/>
      <c r="H193" s="153"/>
    </row>
    <row r="194" spans="1:8" ht="22.5" x14ac:dyDescent="0.2">
      <c r="A194" s="139" t="s">
        <v>904</v>
      </c>
      <c r="B194" s="47" t="s">
        <v>396</v>
      </c>
      <c r="C194" s="24" t="s">
        <v>625</v>
      </c>
      <c r="D194" s="25">
        <v>429206.05</v>
      </c>
      <c r="E194" s="48">
        <v>136161.38</v>
      </c>
      <c r="F194" s="25">
        <f t="shared" si="2"/>
        <v>293044.67</v>
      </c>
      <c r="G194" s="153"/>
      <c r="H194" s="153"/>
    </row>
    <row r="195" spans="1:8" ht="22.5" x14ac:dyDescent="0.2">
      <c r="A195" s="139" t="s">
        <v>417</v>
      </c>
      <c r="B195" s="47" t="s">
        <v>396</v>
      </c>
      <c r="C195" s="24" t="s">
        <v>626</v>
      </c>
      <c r="D195" s="25">
        <v>153090.88</v>
      </c>
      <c r="E195" s="48">
        <v>53130.63</v>
      </c>
      <c r="F195" s="25">
        <f t="shared" si="2"/>
        <v>99960.25</v>
      </c>
      <c r="G195" s="153"/>
      <c r="H195" s="153"/>
    </row>
    <row r="196" spans="1:8" ht="22.5" x14ac:dyDescent="0.2">
      <c r="A196" s="139" t="s">
        <v>903</v>
      </c>
      <c r="B196" s="47" t="s">
        <v>396</v>
      </c>
      <c r="C196" s="24" t="s">
        <v>627</v>
      </c>
      <c r="D196" s="25">
        <v>276115.17</v>
      </c>
      <c r="E196" s="48">
        <v>83030.75</v>
      </c>
      <c r="F196" s="25">
        <f t="shared" si="2"/>
        <v>193084.41999999998</v>
      </c>
      <c r="G196" s="153"/>
      <c r="H196" s="153"/>
    </row>
    <row r="197" spans="1:8" ht="22.5" x14ac:dyDescent="0.2">
      <c r="A197" s="139" t="s">
        <v>581</v>
      </c>
      <c r="B197" s="47" t="s">
        <v>396</v>
      </c>
      <c r="C197" s="24" t="s">
        <v>628</v>
      </c>
      <c r="D197" s="25">
        <v>3437000</v>
      </c>
      <c r="E197" s="48" t="s">
        <v>43</v>
      </c>
      <c r="F197" s="25">
        <f t="shared" si="2"/>
        <v>3437000</v>
      </c>
      <c r="G197" s="153"/>
      <c r="H197" s="153"/>
    </row>
    <row r="198" spans="1:8" x14ac:dyDescent="0.2">
      <c r="A198" s="139" t="s">
        <v>583</v>
      </c>
      <c r="B198" s="47" t="s">
        <v>396</v>
      </c>
      <c r="C198" s="24" t="s">
        <v>629</v>
      </c>
      <c r="D198" s="25">
        <v>3437000</v>
      </c>
      <c r="E198" s="48" t="s">
        <v>43</v>
      </c>
      <c r="F198" s="25">
        <f t="shared" si="2"/>
        <v>3437000</v>
      </c>
      <c r="G198" s="153"/>
      <c r="H198" s="153"/>
    </row>
    <row r="199" spans="1:8" ht="33.75" x14ac:dyDescent="0.2">
      <c r="A199" s="139" t="s">
        <v>585</v>
      </c>
      <c r="B199" s="47" t="s">
        <v>396</v>
      </c>
      <c r="C199" s="24" t="s">
        <v>630</v>
      </c>
      <c r="D199" s="25">
        <v>3437000</v>
      </c>
      <c r="E199" s="48" t="s">
        <v>43</v>
      </c>
      <c r="F199" s="25">
        <f t="shared" si="2"/>
        <v>3437000</v>
      </c>
      <c r="G199" s="153"/>
      <c r="H199" s="153"/>
    </row>
    <row r="200" spans="1:8" ht="22.5" x14ac:dyDescent="0.2">
      <c r="A200" s="139" t="s">
        <v>525</v>
      </c>
      <c r="B200" s="47" t="s">
        <v>396</v>
      </c>
      <c r="C200" s="24" t="s">
        <v>631</v>
      </c>
      <c r="D200" s="25">
        <v>280468279.74000001</v>
      </c>
      <c r="E200" s="48">
        <v>219711568.16</v>
      </c>
      <c r="F200" s="25">
        <f t="shared" si="2"/>
        <v>60756711.580000013</v>
      </c>
      <c r="G200" s="153"/>
      <c r="H200" s="153"/>
    </row>
    <row r="201" spans="1:8" x14ac:dyDescent="0.2">
      <c r="A201" s="139" t="s">
        <v>527</v>
      </c>
      <c r="B201" s="47" t="s">
        <v>396</v>
      </c>
      <c r="C201" s="24" t="s">
        <v>632</v>
      </c>
      <c r="D201" s="25">
        <v>280468279.74000001</v>
      </c>
      <c r="E201" s="48">
        <v>219711568.16</v>
      </c>
      <c r="F201" s="25">
        <f t="shared" si="2"/>
        <v>60756711.580000013</v>
      </c>
      <c r="G201" s="153"/>
      <c r="H201" s="153"/>
    </row>
    <row r="202" spans="1:8" ht="45" x14ac:dyDescent="0.2">
      <c r="A202" s="139" t="s">
        <v>589</v>
      </c>
      <c r="B202" s="47" t="s">
        <v>396</v>
      </c>
      <c r="C202" s="24" t="s">
        <v>633</v>
      </c>
      <c r="D202" s="25">
        <v>68170180.870000005</v>
      </c>
      <c r="E202" s="48">
        <v>50317275.890000001</v>
      </c>
      <c r="F202" s="25">
        <f t="shared" si="2"/>
        <v>17852904.980000004</v>
      </c>
      <c r="G202" s="153"/>
      <c r="H202" s="153"/>
    </row>
    <row r="203" spans="1:8" x14ac:dyDescent="0.2">
      <c r="A203" s="139" t="s">
        <v>529</v>
      </c>
      <c r="B203" s="47" t="s">
        <v>396</v>
      </c>
      <c r="C203" s="24" t="s">
        <v>634</v>
      </c>
      <c r="D203" s="25">
        <v>212298098.87</v>
      </c>
      <c r="E203" s="48">
        <v>169394292.27000001</v>
      </c>
      <c r="F203" s="25">
        <f t="shared" si="2"/>
        <v>42903806.599999994</v>
      </c>
      <c r="G203" s="153"/>
      <c r="H203" s="153"/>
    </row>
    <row r="204" spans="1:8" x14ac:dyDescent="0.2">
      <c r="A204" s="139" t="s">
        <v>420</v>
      </c>
      <c r="B204" s="47" t="s">
        <v>396</v>
      </c>
      <c r="C204" s="24" t="s">
        <v>635</v>
      </c>
      <c r="D204" s="25">
        <v>67474.27</v>
      </c>
      <c r="E204" s="48">
        <v>22217.919999999998</v>
      </c>
      <c r="F204" s="25">
        <f t="shared" si="2"/>
        <v>45256.350000000006</v>
      </c>
      <c r="G204" s="153"/>
      <c r="H204" s="153"/>
    </row>
    <row r="205" spans="1:8" x14ac:dyDescent="0.2">
      <c r="A205" s="139" t="s">
        <v>422</v>
      </c>
      <c r="B205" s="47" t="s">
        <v>396</v>
      </c>
      <c r="C205" s="24" t="s">
        <v>636</v>
      </c>
      <c r="D205" s="25">
        <v>4045.74</v>
      </c>
      <c r="E205" s="48" t="s">
        <v>43</v>
      </c>
      <c r="F205" s="25">
        <f t="shared" si="2"/>
        <v>4045.74</v>
      </c>
      <c r="G205" s="153"/>
      <c r="H205" s="153"/>
    </row>
    <row r="206" spans="1:8" ht="22.5" x14ac:dyDescent="0.2">
      <c r="A206" s="139" t="s">
        <v>424</v>
      </c>
      <c r="B206" s="47" t="s">
        <v>396</v>
      </c>
      <c r="C206" s="24" t="s">
        <v>637</v>
      </c>
      <c r="D206" s="25">
        <v>4045.74</v>
      </c>
      <c r="E206" s="48" t="s">
        <v>43</v>
      </c>
      <c r="F206" s="25">
        <f t="shared" si="2"/>
        <v>4045.74</v>
      </c>
      <c r="G206" s="153"/>
      <c r="H206" s="153"/>
    </row>
    <row r="207" spans="1:8" x14ac:dyDescent="0.2">
      <c r="A207" s="139" t="s">
        <v>426</v>
      </c>
      <c r="B207" s="47" t="s">
        <v>396</v>
      </c>
      <c r="C207" s="24" t="s">
        <v>638</v>
      </c>
      <c r="D207" s="25">
        <v>63428.53</v>
      </c>
      <c r="E207" s="48">
        <v>22217.919999999998</v>
      </c>
      <c r="F207" s="25">
        <f t="shared" ref="F207:F270" si="3">IF(OR(D207="-",IF(E207="-",0,E207)&gt;=IF(D207="-",0,D207)),"-",IF(D207="-",0,D207)-IF(E207="-",0,E207))</f>
        <v>41210.61</v>
      </c>
      <c r="G207" s="153"/>
      <c r="H207" s="153"/>
    </row>
    <row r="208" spans="1:8" x14ac:dyDescent="0.2">
      <c r="A208" s="139" t="s">
        <v>430</v>
      </c>
      <c r="B208" s="47" t="s">
        <v>396</v>
      </c>
      <c r="C208" s="24" t="s">
        <v>639</v>
      </c>
      <c r="D208" s="25">
        <v>23253.78</v>
      </c>
      <c r="E208" s="48">
        <v>6525.82</v>
      </c>
      <c r="F208" s="25">
        <f t="shared" si="3"/>
        <v>16727.96</v>
      </c>
      <c r="G208" s="153"/>
      <c r="H208" s="153"/>
    </row>
    <row r="209" spans="1:8" x14ac:dyDescent="0.2">
      <c r="A209" s="139" t="s">
        <v>432</v>
      </c>
      <c r="B209" s="47" t="s">
        <v>396</v>
      </c>
      <c r="C209" s="24" t="s">
        <v>640</v>
      </c>
      <c r="D209" s="25">
        <v>40174.75</v>
      </c>
      <c r="E209" s="48">
        <v>15692.1</v>
      </c>
      <c r="F209" s="25">
        <f t="shared" si="3"/>
        <v>24482.65</v>
      </c>
      <c r="G209" s="153"/>
      <c r="H209" s="153"/>
    </row>
    <row r="210" spans="1:8" x14ac:dyDescent="0.2">
      <c r="A210" s="137" t="s">
        <v>641</v>
      </c>
      <c r="B210" s="40" t="s">
        <v>396</v>
      </c>
      <c r="C210" s="41" t="s">
        <v>642</v>
      </c>
      <c r="D210" s="42">
        <v>103145934.22</v>
      </c>
      <c r="E210" s="43">
        <v>84240122.010000005</v>
      </c>
      <c r="F210" s="156">
        <f t="shared" si="3"/>
        <v>18905812.209999993</v>
      </c>
      <c r="G210" s="153"/>
      <c r="H210" s="153"/>
    </row>
    <row r="211" spans="1:8" ht="22.5" x14ac:dyDescent="0.2">
      <c r="A211" s="139" t="s">
        <v>525</v>
      </c>
      <c r="B211" s="47" t="s">
        <v>396</v>
      </c>
      <c r="C211" s="24" t="s">
        <v>643</v>
      </c>
      <c r="D211" s="25">
        <v>103145934.22</v>
      </c>
      <c r="E211" s="48">
        <v>84240122.010000005</v>
      </c>
      <c r="F211" s="25">
        <f t="shared" si="3"/>
        <v>18905812.209999993</v>
      </c>
      <c r="G211" s="153"/>
      <c r="H211" s="153"/>
    </row>
    <row r="212" spans="1:8" x14ac:dyDescent="0.2">
      <c r="A212" s="139" t="s">
        <v>527</v>
      </c>
      <c r="B212" s="47" t="s">
        <v>396</v>
      </c>
      <c r="C212" s="24" t="s">
        <v>644</v>
      </c>
      <c r="D212" s="25">
        <v>103145934.22</v>
      </c>
      <c r="E212" s="48">
        <v>84240122.010000005</v>
      </c>
      <c r="F212" s="25">
        <f t="shared" si="3"/>
        <v>18905812.209999993</v>
      </c>
      <c r="G212" s="153"/>
      <c r="H212" s="153"/>
    </row>
    <row r="213" spans="1:8" ht="45" x14ac:dyDescent="0.2">
      <c r="A213" s="139" t="s">
        <v>589</v>
      </c>
      <c r="B213" s="47" t="s">
        <v>396</v>
      </c>
      <c r="C213" s="24" t="s">
        <v>645</v>
      </c>
      <c r="D213" s="25">
        <v>16952814.460000001</v>
      </c>
      <c r="E213" s="48">
        <v>10703977.25</v>
      </c>
      <c r="F213" s="25">
        <f t="shared" si="3"/>
        <v>6248837.2100000009</v>
      </c>
      <c r="G213" s="153"/>
      <c r="H213" s="153"/>
    </row>
    <row r="214" spans="1:8" x14ac:dyDescent="0.2">
      <c r="A214" s="139" t="s">
        <v>529</v>
      </c>
      <c r="B214" s="47" t="s">
        <v>396</v>
      </c>
      <c r="C214" s="24" t="s">
        <v>646</v>
      </c>
      <c r="D214" s="25">
        <v>86193119.760000005</v>
      </c>
      <c r="E214" s="48">
        <v>73536144.760000005</v>
      </c>
      <c r="F214" s="25">
        <f t="shared" si="3"/>
        <v>12656975</v>
      </c>
      <c r="G214" s="153"/>
      <c r="H214" s="153"/>
    </row>
    <row r="215" spans="1:8" x14ac:dyDescent="0.2">
      <c r="A215" s="137" t="s">
        <v>647</v>
      </c>
      <c r="B215" s="40" t="s">
        <v>396</v>
      </c>
      <c r="C215" s="41" t="s">
        <v>648</v>
      </c>
      <c r="D215" s="42">
        <v>137734425.62</v>
      </c>
      <c r="E215" s="43">
        <v>105624159.31</v>
      </c>
      <c r="F215" s="156">
        <f t="shared" si="3"/>
        <v>32110266.310000002</v>
      </c>
      <c r="G215" s="153"/>
      <c r="H215" s="153"/>
    </row>
    <row r="216" spans="1:8" ht="22.5" x14ac:dyDescent="0.2">
      <c r="A216" s="139" t="s">
        <v>525</v>
      </c>
      <c r="B216" s="47" t="s">
        <v>396</v>
      </c>
      <c r="C216" s="24" t="s">
        <v>649</v>
      </c>
      <c r="D216" s="25">
        <v>137734425.62</v>
      </c>
      <c r="E216" s="48">
        <v>105624159.31</v>
      </c>
      <c r="F216" s="25">
        <f t="shared" si="3"/>
        <v>32110266.310000002</v>
      </c>
      <c r="G216" s="153"/>
      <c r="H216" s="153"/>
    </row>
    <row r="217" spans="1:8" x14ac:dyDescent="0.2">
      <c r="A217" s="139" t="s">
        <v>527</v>
      </c>
      <c r="B217" s="47" t="s">
        <v>396</v>
      </c>
      <c r="C217" s="24" t="s">
        <v>650</v>
      </c>
      <c r="D217" s="25">
        <v>137734425.62</v>
      </c>
      <c r="E217" s="48">
        <v>105624159.31</v>
      </c>
      <c r="F217" s="25">
        <f t="shared" si="3"/>
        <v>32110266.310000002</v>
      </c>
      <c r="G217" s="153"/>
      <c r="H217" s="153"/>
    </row>
    <row r="218" spans="1:8" ht="45" x14ac:dyDescent="0.2">
      <c r="A218" s="139" t="s">
        <v>589</v>
      </c>
      <c r="B218" s="47" t="s">
        <v>396</v>
      </c>
      <c r="C218" s="24" t="s">
        <v>651</v>
      </c>
      <c r="D218" s="25">
        <v>15727295.35</v>
      </c>
      <c r="E218" s="48">
        <v>13552310.640000001</v>
      </c>
      <c r="F218" s="25">
        <f t="shared" si="3"/>
        <v>2174984.709999999</v>
      </c>
      <c r="G218" s="153"/>
      <c r="H218" s="153"/>
    </row>
    <row r="219" spans="1:8" x14ac:dyDescent="0.2">
      <c r="A219" s="139" t="s">
        <v>529</v>
      </c>
      <c r="B219" s="47" t="s">
        <v>396</v>
      </c>
      <c r="C219" s="24" t="s">
        <v>652</v>
      </c>
      <c r="D219" s="25">
        <v>122007130.27</v>
      </c>
      <c r="E219" s="48">
        <v>92071848.670000002</v>
      </c>
      <c r="F219" s="25">
        <f t="shared" si="3"/>
        <v>29935281.599999994</v>
      </c>
      <c r="G219" s="153"/>
      <c r="H219" s="153"/>
    </row>
    <row r="220" spans="1:8" x14ac:dyDescent="0.2">
      <c r="A220" s="137" t="s">
        <v>653</v>
      </c>
      <c r="B220" s="40" t="s">
        <v>396</v>
      </c>
      <c r="C220" s="41" t="s">
        <v>654</v>
      </c>
      <c r="D220" s="42">
        <v>38069519.899999999</v>
      </c>
      <c r="E220" s="43">
        <v>28328886.84</v>
      </c>
      <c r="F220" s="156">
        <f t="shared" si="3"/>
        <v>9740633.0599999987</v>
      </c>
      <c r="G220" s="153"/>
      <c r="H220" s="153"/>
    </row>
    <row r="221" spans="1:8" ht="22.5" x14ac:dyDescent="0.2">
      <c r="A221" s="139" t="s">
        <v>525</v>
      </c>
      <c r="B221" s="47" t="s">
        <v>396</v>
      </c>
      <c r="C221" s="24" t="s">
        <v>655</v>
      </c>
      <c r="D221" s="25">
        <v>38069519.899999999</v>
      </c>
      <c r="E221" s="48">
        <v>28328886.84</v>
      </c>
      <c r="F221" s="25">
        <f t="shared" si="3"/>
        <v>9740633.0599999987</v>
      </c>
      <c r="G221" s="153"/>
      <c r="H221" s="153"/>
    </row>
    <row r="222" spans="1:8" x14ac:dyDescent="0.2">
      <c r="A222" s="139" t="s">
        <v>527</v>
      </c>
      <c r="B222" s="47" t="s">
        <v>396</v>
      </c>
      <c r="C222" s="24" t="s">
        <v>656</v>
      </c>
      <c r="D222" s="25">
        <v>38069519.899999999</v>
      </c>
      <c r="E222" s="48">
        <v>28328886.84</v>
      </c>
      <c r="F222" s="25">
        <f t="shared" si="3"/>
        <v>9740633.0599999987</v>
      </c>
      <c r="G222" s="153"/>
      <c r="H222" s="153"/>
    </row>
    <row r="223" spans="1:8" ht="45" x14ac:dyDescent="0.2">
      <c r="A223" s="139" t="s">
        <v>589</v>
      </c>
      <c r="B223" s="47" t="s">
        <v>396</v>
      </c>
      <c r="C223" s="24" t="s">
        <v>657</v>
      </c>
      <c r="D223" s="25">
        <v>35490071.060000002</v>
      </c>
      <c r="E223" s="48">
        <v>26060988</v>
      </c>
      <c r="F223" s="25">
        <f t="shared" si="3"/>
        <v>9429083.0600000024</v>
      </c>
      <c r="G223" s="153"/>
      <c r="H223" s="153"/>
    </row>
    <row r="224" spans="1:8" x14ac:dyDescent="0.2">
      <c r="A224" s="139" t="s">
        <v>529</v>
      </c>
      <c r="B224" s="47" t="s">
        <v>396</v>
      </c>
      <c r="C224" s="24" t="s">
        <v>658</v>
      </c>
      <c r="D224" s="25">
        <v>2579448.84</v>
      </c>
      <c r="E224" s="48">
        <v>2267898.84</v>
      </c>
      <c r="F224" s="25">
        <f t="shared" si="3"/>
        <v>311550</v>
      </c>
      <c r="G224" s="153"/>
      <c r="H224" s="153"/>
    </row>
    <row r="225" spans="1:8" x14ac:dyDescent="0.2">
      <c r="A225" s="137" t="s">
        <v>659</v>
      </c>
      <c r="B225" s="40" t="s">
        <v>396</v>
      </c>
      <c r="C225" s="41" t="s">
        <v>660</v>
      </c>
      <c r="D225" s="42">
        <v>1556796.9</v>
      </c>
      <c r="E225" s="43">
        <v>1549796.9</v>
      </c>
      <c r="F225" s="156">
        <f t="shared" si="3"/>
        <v>7000</v>
      </c>
      <c r="G225" s="153"/>
      <c r="H225" s="153"/>
    </row>
    <row r="226" spans="1:8" ht="51.75" customHeight="1" x14ac:dyDescent="0.2">
      <c r="A226" s="139" t="s">
        <v>898</v>
      </c>
      <c r="B226" s="47" t="s">
        <v>396</v>
      </c>
      <c r="C226" s="24" t="s">
        <v>661</v>
      </c>
      <c r="D226" s="25">
        <v>16396.900000000001</v>
      </c>
      <c r="E226" s="48">
        <v>16396.900000000001</v>
      </c>
      <c r="F226" s="25" t="str">
        <f t="shared" si="3"/>
        <v>-</v>
      </c>
      <c r="G226" s="153"/>
      <c r="H226" s="153"/>
    </row>
    <row r="227" spans="1:8" ht="22.5" x14ac:dyDescent="0.2">
      <c r="A227" s="139" t="s">
        <v>406</v>
      </c>
      <c r="B227" s="47" t="s">
        <v>396</v>
      </c>
      <c r="C227" s="24" t="s">
        <v>662</v>
      </c>
      <c r="D227" s="25">
        <v>16396.900000000001</v>
      </c>
      <c r="E227" s="48">
        <v>16396.900000000001</v>
      </c>
      <c r="F227" s="25" t="str">
        <f t="shared" si="3"/>
        <v>-</v>
      </c>
      <c r="G227" s="153"/>
      <c r="H227" s="153"/>
    </row>
    <row r="228" spans="1:8" ht="45" x14ac:dyDescent="0.2">
      <c r="A228" s="139" t="s">
        <v>501</v>
      </c>
      <c r="B228" s="47" t="s">
        <v>396</v>
      </c>
      <c r="C228" s="24" t="s">
        <v>663</v>
      </c>
      <c r="D228" s="25">
        <v>16396.900000000001</v>
      </c>
      <c r="E228" s="48">
        <v>16396.900000000001</v>
      </c>
      <c r="F228" s="25" t="str">
        <f t="shared" si="3"/>
        <v>-</v>
      </c>
      <c r="G228" s="153"/>
      <c r="H228" s="153"/>
    </row>
    <row r="229" spans="1:8" ht="22.5" x14ac:dyDescent="0.2">
      <c r="A229" s="139" t="s">
        <v>414</v>
      </c>
      <c r="B229" s="47" t="s">
        <v>396</v>
      </c>
      <c r="C229" s="24" t="s">
        <v>664</v>
      </c>
      <c r="D229" s="25">
        <v>22000</v>
      </c>
      <c r="E229" s="48">
        <v>15000</v>
      </c>
      <c r="F229" s="25">
        <f t="shared" si="3"/>
        <v>7000</v>
      </c>
      <c r="G229" s="153"/>
      <c r="H229" s="153"/>
    </row>
    <row r="230" spans="1:8" ht="22.5" x14ac:dyDescent="0.2">
      <c r="A230" s="139" t="s">
        <v>904</v>
      </c>
      <c r="B230" s="47" t="s">
        <v>396</v>
      </c>
      <c r="C230" s="24" t="s">
        <v>665</v>
      </c>
      <c r="D230" s="25">
        <v>22000</v>
      </c>
      <c r="E230" s="48">
        <v>15000</v>
      </c>
      <c r="F230" s="25">
        <f t="shared" si="3"/>
        <v>7000</v>
      </c>
      <c r="G230" s="153"/>
      <c r="H230" s="153"/>
    </row>
    <row r="231" spans="1:8" ht="22.5" x14ac:dyDescent="0.2">
      <c r="A231" s="139" t="s">
        <v>903</v>
      </c>
      <c r="B231" s="47" t="s">
        <v>396</v>
      </c>
      <c r="C231" s="24" t="s">
        <v>666</v>
      </c>
      <c r="D231" s="25">
        <v>22000</v>
      </c>
      <c r="E231" s="48">
        <v>15000</v>
      </c>
      <c r="F231" s="25">
        <f t="shared" si="3"/>
        <v>7000</v>
      </c>
      <c r="G231" s="153"/>
      <c r="H231" s="153"/>
    </row>
    <row r="232" spans="1:8" ht="22.5" x14ac:dyDescent="0.2">
      <c r="A232" s="139" t="s">
        <v>525</v>
      </c>
      <c r="B232" s="47" t="s">
        <v>396</v>
      </c>
      <c r="C232" s="24" t="s">
        <v>667</v>
      </c>
      <c r="D232" s="25">
        <v>1518400</v>
      </c>
      <c r="E232" s="48">
        <v>1518400</v>
      </c>
      <c r="F232" s="25" t="str">
        <f t="shared" si="3"/>
        <v>-</v>
      </c>
      <c r="G232" s="153"/>
      <c r="H232" s="153"/>
    </row>
    <row r="233" spans="1:8" x14ac:dyDescent="0.2">
      <c r="A233" s="139" t="s">
        <v>527</v>
      </c>
      <c r="B233" s="47" t="s">
        <v>396</v>
      </c>
      <c r="C233" s="24" t="s">
        <v>668</v>
      </c>
      <c r="D233" s="25">
        <v>1518400</v>
      </c>
      <c r="E233" s="48">
        <v>1518400</v>
      </c>
      <c r="F233" s="25" t="str">
        <f t="shared" si="3"/>
        <v>-</v>
      </c>
      <c r="G233" s="153"/>
      <c r="H233" s="153"/>
    </row>
    <row r="234" spans="1:8" x14ac:dyDescent="0.2">
      <c r="A234" s="139" t="s">
        <v>529</v>
      </c>
      <c r="B234" s="47" t="s">
        <v>396</v>
      </c>
      <c r="C234" s="24" t="s">
        <v>669</v>
      </c>
      <c r="D234" s="25">
        <v>1518400</v>
      </c>
      <c r="E234" s="48">
        <v>1518400</v>
      </c>
      <c r="F234" s="25" t="str">
        <f t="shared" si="3"/>
        <v>-</v>
      </c>
      <c r="G234" s="153"/>
      <c r="H234" s="153"/>
    </row>
    <row r="235" spans="1:8" x14ac:dyDescent="0.2">
      <c r="A235" s="137" t="s">
        <v>670</v>
      </c>
      <c r="B235" s="40" t="s">
        <v>396</v>
      </c>
      <c r="C235" s="41" t="s">
        <v>671</v>
      </c>
      <c r="D235" s="42">
        <v>9911616.8000000007</v>
      </c>
      <c r="E235" s="43">
        <v>4695908.59</v>
      </c>
      <c r="F235" s="156">
        <f t="shared" si="3"/>
        <v>5215708.2100000009</v>
      </c>
      <c r="G235" s="153"/>
      <c r="H235" s="153"/>
    </row>
    <row r="236" spans="1:8" ht="48" customHeight="1" x14ac:dyDescent="0.2">
      <c r="A236" s="139" t="s">
        <v>898</v>
      </c>
      <c r="B236" s="47" t="s">
        <v>396</v>
      </c>
      <c r="C236" s="24" t="s">
        <v>672</v>
      </c>
      <c r="D236" s="25">
        <v>5999936.4800000004</v>
      </c>
      <c r="E236" s="48">
        <v>4552529.29</v>
      </c>
      <c r="F236" s="25">
        <f t="shared" si="3"/>
        <v>1447407.1900000004</v>
      </c>
      <c r="G236" s="153"/>
      <c r="H236" s="153"/>
    </row>
    <row r="237" spans="1:8" ht="22.5" x14ac:dyDescent="0.2">
      <c r="A237" s="139" t="s">
        <v>406</v>
      </c>
      <c r="B237" s="47" t="s">
        <v>396</v>
      </c>
      <c r="C237" s="24" t="s">
        <v>673</v>
      </c>
      <c r="D237" s="25">
        <v>5999936.4800000004</v>
      </c>
      <c r="E237" s="48">
        <v>4552529.29</v>
      </c>
      <c r="F237" s="25">
        <f t="shared" si="3"/>
        <v>1447407.1900000004</v>
      </c>
      <c r="G237" s="153"/>
      <c r="H237" s="153"/>
    </row>
    <row r="238" spans="1:8" ht="22.5" x14ac:dyDescent="0.2">
      <c r="A238" s="139" t="s">
        <v>408</v>
      </c>
      <c r="B238" s="47" t="s">
        <v>396</v>
      </c>
      <c r="C238" s="24" t="s">
        <v>674</v>
      </c>
      <c r="D238" s="25">
        <v>4598075</v>
      </c>
      <c r="E238" s="48">
        <v>3511268.21</v>
      </c>
      <c r="F238" s="25">
        <f t="shared" si="3"/>
        <v>1086806.79</v>
      </c>
      <c r="G238" s="153"/>
      <c r="H238" s="153"/>
    </row>
    <row r="239" spans="1:8" ht="33.75" x14ac:dyDescent="0.2">
      <c r="A239" s="139" t="s">
        <v>410</v>
      </c>
      <c r="B239" s="47" t="s">
        <v>396</v>
      </c>
      <c r="C239" s="24" t="s">
        <v>675</v>
      </c>
      <c r="D239" s="25">
        <v>135980.48000000001</v>
      </c>
      <c r="E239" s="48">
        <v>17474.96</v>
      </c>
      <c r="F239" s="25">
        <f t="shared" si="3"/>
        <v>118505.52000000002</v>
      </c>
      <c r="G239" s="153"/>
      <c r="H239" s="153"/>
    </row>
    <row r="240" spans="1:8" ht="45" x14ac:dyDescent="0.2">
      <c r="A240" s="139" t="s">
        <v>501</v>
      </c>
      <c r="B240" s="47" t="s">
        <v>396</v>
      </c>
      <c r="C240" s="24" t="s">
        <v>676</v>
      </c>
      <c r="D240" s="25">
        <v>3500</v>
      </c>
      <c r="E240" s="48">
        <v>3500</v>
      </c>
      <c r="F240" s="25" t="str">
        <f t="shared" si="3"/>
        <v>-</v>
      </c>
      <c r="G240" s="153"/>
      <c r="H240" s="153"/>
    </row>
    <row r="241" spans="1:8" ht="33.75" x14ac:dyDescent="0.2">
      <c r="A241" s="139" t="s">
        <v>412</v>
      </c>
      <c r="B241" s="47" t="s">
        <v>396</v>
      </c>
      <c r="C241" s="24" t="s">
        <v>677</v>
      </c>
      <c r="D241" s="25">
        <v>1262381</v>
      </c>
      <c r="E241" s="48">
        <v>1020286.12</v>
      </c>
      <c r="F241" s="25">
        <f t="shared" si="3"/>
        <v>242094.88</v>
      </c>
      <c r="G241" s="153"/>
      <c r="H241" s="153"/>
    </row>
    <row r="242" spans="1:8" ht="22.5" x14ac:dyDescent="0.2">
      <c r="A242" s="139" t="s">
        <v>414</v>
      </c>
      <c r="B242" s="47" t="s">
        <v>396</v>
      </c>
      <c r="C242" s="24" t="s">
        <v>678</v>
      </c>
      <c r="D242" s="25">
        <v>407206.05</v>
      </c>
      <c r="E242" s="48">
        <v>121161.38</v>
      </c>
      <c r="F242" s="25">
        <f t="shared" si="3"/>
        <v>286044.67</v>
      </c>
      <c r="G242" s="153"/>
      <c r="H242" s="153"/>
    </row>
    <row r="243" spans="1:8" ht="22.5" x14ac:dyDescent="0.2">
      <c r="A243" s="139" t="s">
        <v>904</v>
      </c>
      <c r="B243" s="47" t="s">
        <v>396</v>
      </c>
      <c r="C243" s="24" t="s">
        <v>679</v>
      </c>
      <c r="D243" s="25">
        <v>407206.05</v>
      </c>
      <c r="E243" s="48">
        <v>121161.38</v>
      </c>
      <c r="F243" s="25">
        <f t="shared" si="3"/>
        <v>286044.67</v>
      </c>
      <c r="G243" s="153"/>
      <c r="H243" s="153"/>
    </row>
    <row r="244" spans="1:8" ht="22.5" x14ac:dyDescent="0.2">
      <c r="A244" s="139" t="s">
        <v>417</v>
      </c>
      <c r="B244" s="47" t="s">
        <v>396</v>
      </c>
      <c r="C244" s="24" t="s">
        <v>680</v>
      </c>
      <c r="D244" s="25">
        <v>153090.88</v>
      </c>
      <c r="E244" s="48">
        <v>53130.63</v>
      </c>
      <c r="F244" s="25">
        <f t="shared" si="3"/>
        <v>99960.25</v>
      </c>
      <c r="G244" s="153"/>
      <c r="H244" s="153"/>
    </row>
    <row r="245" spans="1:8" ht="22.5" x14ac:dyDescent="0.2">
      <c r="A245" s="139" t="s">
        <v>903</v>
      </c>
      <c r="B245" s="47" t="s">
        <v>396</v>
      </c>
      <c r="C245" s="24" t="s">
        <v>681</v>
      </c>
      <c r="D245" s="25">
        <v>254115.17</v>
      </c>
      <c r="E245" s="48">
        <v>68030.75</v>
      </c>
      <c r="F245" s="25">
        <f t="shared" si="3"/>
        <v>186084.42</v>
      </c>
      <c r="G245" s="153"/>
      <c r="H245" s="153"/>
    </row>
    <row r="246" spans="1:8" ht="22.5" x14ac:dyDescent="0.2">
      <c r="A246" s="139" t="s">
        <v>581</v>
      </c>
      <c r="B246" s="47" t="s">
        <v>396</v>
      </c>
      <c r="C246" s="24" t="s">
        <v>682</v>
      </c>
      <c r="D246" s="25">
        <v>3437000</v>
      </c>
      <c r="E246" s="48" t="s">
        <v>43</v>
      </c>
      <c r="F246" s="25">
        <f t="shared" si="3"/>
        <v>3437000</v>
      </c>
      <c r="G246" s="153"/>
      <c r="H246" s="153"/>
    </row>
    <row r="247" spans="1:8" x14ac:dyDescent="0.2">
      <c r="A247" s="139" t="s">
        <v>583</v>
      </c>
      <c r="B247" s="47" t="s">
        <v>396</v>
      </c>
      <c r="C247" s="24" t="s">
        <v>683</v>
      </c>
      <c r="D247" s="25">
        <v>3437000</v>
      </c>
      <c r="E247" s="48" t="s">
        <v>43</v>
      </c>
      <c r="F247" s="25">
        <f t="shared" si="3"/>
        <v>3437000</v>
      </c>
      <c r="G247" s="153"/>
      <c r="H247" s="153"/>
    </row>
    <row r="248" spans="1:8" ht="33.75" x14ac:dyDescent="0.2">
      <c r="A248" s="139" t="s">
        <v>585</v>
      </c>
      <c r="B248" s="47" t="s">
        <v>396</v>
      </c>
      <c r="C248" s="24" t="s">
        <v>684</v>
      </c>
      <c r="D248" s="25">
        <v>3437000</v>
      </c>
      <c r="E248" s="48" t="s">
        <v>43</v>
      </c>
      <c r="F248" s="25">
        <f t="shared" si="3"/>
        <v>3437000</v>
      </c>
      <c r="G248" s="153"/>
      <c r="H248" s="153"/>
    </row>
    <row r="249" spans="1:8" x14ac:dyDescent="0.2">
      <c r="A249" s="139" t="s">
        <v>420</v>
      </c>
      <c r="B249" s="47" t="s">
        <v>396</v>
      </c>
      <c r="C249" s="24" t="s">
        <v>685</v>
      </c>
      <c r="D249" s="25">
        <v>67474.27</v>
      </c>
      <c r="E249" s="48">
        <v>22217.919999999998</v>
      </c>
      <c r="F249" s="25">
        <f t="shared" si="3"/>
        <v>45256.350000000006</v>
      </c>
      <c r="G249" s="153"/>
      <c r="H249" s="153"/>
    </row>
    <row r="250" spans="1:8" x14ac:dyDescent="0.2">
      <c r="A250" s="139" t="s">
        <v>422</v>
      </c>
      <c r="B250" s="47" t="s">
        <v>396</v>
      </c>
      <c r="C250" s="24" t="s">
        <v>686</v>
      </c>
      <c r="D250" s="25">
        <v>4045.74</v>
      </c>
      <c r="E250" s="48" t="s">
        <v>43</v>
      </c>
      <c r="F250" s="25">
        <f t="shared" si="3"/>
        <v>4045.74</v>
      </c>
      <c r="G250" s="153"/>
      <c r="H250" s="153"/>
    </row>
    <row r="251" spans="1:8" ht="22.5" x14ac:dyDescent="0.2">
      <c r="A251" s="139" t="s">
        <v>424</v>
      </c>
      <c r="B251" s="47" t="s">
        <v>396</v>
      </c>
      <c r="C251" s="24" t="s">
        <v>687</v>
      </c>
      <c r="D251" s="25">
        <v>4045.74</v>
      </c>
      <c r="E251" s="48" t="s">
        <v>43</v>
      </c>
      <c r="F251" s="25">
        <f t="shared" si="3"/>
        <v>4045.74</v>
      </c>
      <c r="G251" s="153"/>
      <c r="H251" s="153"/>
    </row>
    <row r="252" spans="1:8" x14ac:dyDescent="0.2">
      <c r="A252" s="139" t="s">
        <v>426</v>
      </c>
      <c r="B252" s="47" t="s">
        <v>396</v>
      </c>
      <c r="C252" s="24" t="s">
        <v>688</v>
      </c>
      <c r="D252" s="25">
        <v>63428.53</v>
      </c>
      <c r="E252" s="48">
        <v>22217.919999999998</v>
      </c>
      <c r="F252" s="25">
        <f t="shared" si="3"/>
        <v>41210.61</v>
      </c>
      <c r="G252" s="153"/>
      <c r="H252" s="153"/>
    </row>
    <row r="253" spans="1:8" x14ac:dyDescent="0.2">
      <c r="A253" s="139" t="s">
        <v>430</v>
      </c>
      <c r="B253" s="47" t="s">
        <v>396</v>
      </c>
      <c r="C253" s="24" t="s">
        <v>689</v>
      </c>
      <c r="D253" s="25">
        <v>23253.78</v>
      </c>
      <c r="E253" s="48">
        <v>6525.82</v>
      </c>
      <c r="F253" s="25">
        <f t="shared" si="3"/>
        <v>16727.96</v>
      </c>
      <c r="G253" s="153"/>
      <c r="H253" s="153"/>
    </row>
    <row r="254" spans="1:8" x14ac:dyDescent="0.2">
      <c r="A254" s="139" t="s">
        <v>432</v>
      </c>
      <c r="B254" s="47" t="s">
        <v>396</v>
      </c>
      <c r="C254" s="24" t="s">
        <v>690</v>
      </c>
      <c r="D254" s="25">
        <v>40174.75</v>
      </c>
      <c r="E254" s="48">
        <v>15692.1</v>
      </c>
      <c r="F254" s="25">
        <f t="shared" si="3"/>
        <v>24482.65</v>
      </c>
      <c r="G254" s="153"/>
      <c r="H254" s="153"/>
    </row>
    <row r="255" spans="1:8" x14ac:dyDescent="0.2">
      <c r="A255" s="137" t="s">
        <v>691</v>
      </c>
      <c r="B255" s="40" t="s">
        <v>396</v>
      </c>
      <c r="C255" s="41" t="s">
        <v>692</v>
      </c>
      <c r="D255" s="42">
        <v>32484142.449999999</v>
      </c>
      <c r="E255" s="43">
        <v>26150519.84</v>
      </c>
      <c r="F255" s="156">
        <f t="shared" si="3"/>
        <v>6333622.6099999994</v>
      </c>
      <c r="G255" s="153"/>
      <c r="H255" s="153"/>
    </row>
    <row r="256" spans="1:8" ht="49.5" customHeight="1" x14ac:dyDescent="0.2">
      <c r="A256" s="139" t="s">
        <v>898</v>
      </c>
      <c r="B256" s="47" t="s">
        <v>396</v>
      </c>
      <c r="C256" s="24" t="s">
        <v>693</v>
      </c>
      <c r="D256" s="25">
        <v>30000</v>
      </c>
      <c r="E256" s="48">
        <v>17584</v>
      </c>
      <c r="F256" s="25">
        <f t="shared" si="3"/>
        <v>12416</v>
      </c>
      <c r="G256" s="153"/>
      <c r="H256" s="153"/>
    </row>
    <row r="257" spans="1:8" ht="22.5" x14ac:dyDescent="0.2">
      <c r="A257" s="139" t="s">
        <v>406</v>
      </c>
      <c r="B257" s="47" t="s">
        <v>396</v>
      </c>
      <c r="C257" s="24" t="s">
        <v>694</v>
      </c>
      <c r="D257" s="25">
        <v>30000</v>
      </c>
      <c r="E257" s="48">
        <v>17584</v>
      </c>
      <c r="F257" s="25">
        <f t="shared" si="3"/>
        <v>12416</v>
      </c>
      <c r="G257" s="153"/>
      <c r="H257" s="153"/>
    </row>
    <row r="258" spans="1:8" ht="45" x14ac:dyDescent="0.2">
      <c r="A258" s="139" t="s">
        <v>501</v>
      </c>
      <c r="B258" s="47" t="s">
        <v>396</v>
      </c>
      <c r="C258" s="24" t="s">
        <v>695</v>
      </c>
      <c r="D258" s="25">
        <v>30000</v>
      </c>
      <c r="E258" s="48">
        <v>17584</v>
      </c>
      <c r="F258" s="25">
        <f t="shared" si="3"/>
        <v>12416</v>
      </c>
      <c r="G258" s="153"/>
      <c r="H258" s="153"/>
    </row>
    <row r="259" spans="1:8" ht="22.5" x14ac:dyDescent="0.2">
      <c r="A259" s="139" t="s">
        <v>414</v>
      </c>
      <c r="B259" s="47" t="s">
        <v>396</v>
      </c>
      <c r="C259" s="24" t="s">
        <v>696</v>
      </c>
      <c r="D259" s="25">
        <v>285000</v>
      </c>
      <c r="E259" s="48">
        <v>174800</v>
      </c>
      <c r="F259" s="25">
        <f t="shared" si="3"/>
        <v>110200</v>
      </c>
      <c r="G259" s="153"/>
      <c r="H259" s="153"/>
    </row>
    <row r="260" spans="1:8" ht="22.5" x14ac:dyDescent="0.2">
      <c r="A260" s="139" t="s">
        <v>904</v>
      </c>
      <c r="B260" s="47" t="s">
        <v>396</v>
      </c>
      <c r="C260" s="24" t="s">
        <v>697</v>
      </c>
      <c r="D260" s="25">
        <v>285000</v>
      </c>
      <c r="E260" s="48">
        <v>174800</v>
      </c>
      <c r="F260" s="25">
        <f t="shared" si="3"/>
        <v>110200</v>
      </c>
      <c r="G260" s="153"/>
      <c r="H260" s="153"/>
    </row>
    <row r="261" spans="1:8" ht="22.5" x14ac:dyDescent="0.2">
      <c r="A261" s="139" t="s">
        <v>903</v>
      </c>
      <c r="B261" s="47" t="s">
        <v>396</v>
      </c>
      <c r="C261" s="24" t="s">
        <v>698</v>
      </c>
      <c r="D261" s="25">
        <v>285000</v>
      </c>
      <c r="E261" s="48">
        <v>174800</v>
      </c>
      <c r="F261" s="25">
        <f t="shared" si="3"/>
        <v>110200</v>
      </c>
      <c r="G261" s="153"/>
      <c r="H261" s="153"/>
    </row>
    <row r="262" spans="1:8" ht="22.5" x14ac:dyDescent="0.2">
      <c r="A262" s="139" t="s">
        <v>525</v>
      </c>
      <c r="B262" s="47" t="s">
        <v>396</v>
      </c>
      <c r="C262" s="24" t="s">
        <v>699</v>
      </c>
      <c r="D262" s="25">
        <v>32169142.449999999</v>
      </c>
      <c r="E262" s="48">
        <v>25958135.84</v>
      </c>
      <c r="F262" s="25">
        <f t="shared" si="3"/>
        <v>6211006.6099999994</v>
      </c>
      <c r="G262" s="153"/>
      <c r="H262" s="153"/>
    </row>
    <row r="263" spans="1:8" x14ac:dyDescent="0.2">
      <c r="A263" s="139" t="s">
        <v>527</v>
      </c>
      <c r="B263" s="47" t="s">
        <v>396</v>
      </c>
      <c r="C263" s="24" t="s">
        <v>700</v>
      </c>
      <c r="D263" s="25">
        <v>32069142.449999999</v>
      </c>
      <c r="E263" s="48">
        <v>25958135.84</v>
      </c>
      <c r="F263" s="25">
        <f t="shared" si="3"/>
        <v>6111006.6099999994</v>
      </c>
      <c r="G263" s="153"/>
      <c r="H263" s="153"/>
    </row>
    <row r="264" spans="1:8" ht="45" x14ac:dyDescent="0.2">
      <c r="A264" s="139" t="s">
        <v>589</v>
      </c>
      <c r="B264" s="47" t="s">
        <v>396</v>
      </c>
      <c r="C264" s="24" t="s">
        <v>701</v>
      </c>
      <c r="D264" s="25">
        <v>26428373.609999999</v>
      </c>
      <c r="E264" s="48">
        <v>20504191</v>
      </c>
      <c r="F264" s="25">
        <f t="shared" si="3"/>
        <v>5924182.6099999994</v>
      </c>
      <c r="G264" s="153"/>
      <c r="H264" s="153"/>
    </row>
    <row r="265" spans="1:8" x14ac:dyDescent="0.2">
      <c r="A265" s="139" t="s">
        <v>529</v>
      </c>
      <c r="B265" s="47" t="s">
        <v>396</v>
      </c>
      <c r="C265" s="24" t="s">
        <v>702</v>
      </c>
      <c r="D265" s="25">
        <v>5640768.8399999999</v>
      </c>
      <c r="E265" s="48">
        <v>5453944.8399999999</v>
      </c>
      <c r="F265" s="25">
        <f t="shared" si="3"/>
        <v>186824</v>
      </c>
      <c r="G265" s="153"/>
      <c r="H265" s="153"/>
    </row>
    <row r="266" spans="1:8" ht="22.5" x14ac:dyDescent="0.2">
      <c r="A266" s="139" t="s">
        <v>703</v>
      </c>
      <c r="B266" s="47" t="s">
        <v>396</v>
      </c>
      <c r="C266" s="24" t="s">
        <v>704</v>
      </c>
      <c r="D266" s="25">
        <v>100000</v>
      </c>
      <c r="E266" s="48" t="s">
        <v>43</v>
      </c>
      <c r="F266" s="25">
        <f t="shared" si="3"/>
        <v>100000</v>
      </c>
      <c r="G266" s="153"/>
      <c r="H266" s="153"/>
    </row>
    <row r="267" spans="1:8" ht="78.75" x14ac:dyDescent="0.2">
      <c r="A267" s="140" t="s">
        <v>705</v>
      </c>
      <c r="B267" s="47" t="s">
        <v>396</v>
      </c>
      <c r="C267" s="24" t="s">
        <v>706</v>
      </c>
      <c r="D267" s="25">
        <v>100000</v>
      </c>
      <c r="E267" s="48" t="s">
        <v>43</v>
      </c>
      <c r="F267" s="25">
        <f t="shared" si="3"/>
        <v>100000</v>
      </c>
      <c r="G267" s="153"/>
      <c r="H267" s="153"/>
    </row>
    <row r="268" spans="1:8" x14ac:dyDescent="0.2">
      <c r="A268" s="137" t="s">
        <v>707</v>
      </c>
      <c r="B268" s="40" t="s">
        <v>396</v>
      </c>
      <c r="C268" s="41" t="s">
        <v>708</v>
      </c>
      <c r="D268" s="42">
        <v>32454142.449999999</v>
      </c>
      <c r="E268" s="43">
        <v>26132935.84</v>
      </c>
      <c r="F268" s="156">
        <f t="shared" si="3"/>
        <v>6321206.6099999994</v>
      </c>
      <c r="G268" s="153"/>
      <c r="H268" s="153"/>
    </row>
    <row r="269" spans="1:8" ht="22.5" x14ac:dyDescent="0.2">
      <c r="A269" s="139" t="s">
        <v>414</v>
      </c>
      <c r="B269" s="47" t="s">
        <v>396</v>
      </c>
      <c r="C269" s="24" t="s">
        <v>709</v>
      </c>
      <c r="D269" s="25">
        <v>285000</v>
      </c>
      <c r="E269" s="48">
        <v>174800</v>
      </c>
      <c r="F269" s="25">
        <f t="shared" si="3"/>
        <v>110200</v>
      </c>
      <c r="G269" s="153"/>
      <c r="H269" s="153"/>
    </row>
    <row r="270" spans="1:8" ht="22.5" x14ac:dyDescent="0.2">
      <c r="A270" s="139" t="s">
        <v>904</v>
      </c>
      <c r="B270" s="47" t="s">
        <v>396</v>
      </c>
      <c r="C270" s="24" t="s">
        <v>710</v>
      </c>
      <c r="D270" s="25">
        <v>285000</v>
      </c>
      <c r="E270" s="48">
        <v>174800</v>
      </c>
      <c r="F270" s="25">
        <f t="shared" si="3"/>
        <v>110200</v>
      </c>
      <c r="G270" s="153"/>
      <c r="H270" s="153"/>
    </row>
    <row r="271" spans="1:8" ht="22.5" x14ac:dyDescent="0.2">
      <c r="A271" s="139" t="s">
        <v>903</v>
      </c>
      <c r="B271" s="47" t="s">
        <v>396</v>
      </c>
      <c r="C271" s="24" t="s">
        <v>711</v>
      </c>
      <c r="D271" s="25">
        <v>285000</v>
      </c>
      <c r="E271" s="48">
        <v>174800</v>
      </c>
      <c r="F271" s="25">
        <f t="shared" ref="F271:F334" si="4">IF(OR(D271="-",IF(E271="-",0,E271)&gt;=IF(D271="-",0,D271)),"-",IF(D271="-",0,D271)-IF(E271="-",0,E271))</f>
        <v>110200</v>
      </c>
      <c r="G271" s="153"/>
      <c r="H271" s="153"/>
    </row>
    <row r="272" spans="1:8" ht="22.5" x14ac:dyDescent="0.2">
      <c r="A272" s="139" t="s">
        <v>525</v>
      </c>
      <c r="B272" s="47" t="s">
        <v>396</v>
      </c>
      <c r="C272" s="24" t="s">
        <v>712</v>
      </c>
      <c r="D272" s="25">
        <v>32169142.449999999</v>
      </c>
      <c r="E272" s="48">
        <v>25958135.84</v>
      </c>
      <c r="F272" s="25">
        <f t="shared" si="4"/>
        <v>6211006.6099999994</v>
      </c>
      <c r="G272" s="153"/>
      <c r="H272" s="153"/>
    </row>
    <row r="273" spans="1:8" x14ac:dyDescent="0.2">
      <c r="A273" s="139" t="s">
        <v>527</v>
      </c>
      <c r="B273" s="47" t="s">
        <v>396</v>
      </c>
      <c r="C273" s="24" t="s">
        <v>713</v>
      </c>
      <c r="D273" s="25">
        <v>32069142.449999999</v>
      </c>
      <c r="E273" s="48">
        <v>25958135.84</v>
      </c>
      <c r="F273" s="25">
        <f t="shared" si="4"/>
        <v>6111006.6099999994</v>
      </c>
      <c r="G273" s="153"/>
      <c r="H273" s="153"/>
    </row>
    <row r="274" spans="1:8" ht="45" x14ac:dyDescent="0.2">
      <c r="A274" s="139" t="s">
        <v>589</v>
      </c>
      <c r="B274" s="47" t="s">
        <v>396</v>
      </c>
      <c r="C274" s="24" t="s">
        <v>714</v>
      </c>
      <c r="D274" s="25">
        <v>26428373.609999999</v>
      </c>
      <c r="E274" s="48">
        <v>20504191</v>
      </c>
      <c r="F274" s="25">
        <f t="shared" si="4"/>
        <v>5924182.6099999994</v>
      </c>
      <c r="G274" s="153"/>
      <c r="H274" s="153"/>
    </row>
    <row r="275" spans="1:8" x14ac:dyDescent="0.2">
      <c r="A275" s="139" t="s">
        <v>529</v>
      </c>
      <c r="B275" s="47" t="s">
        <v>396</v>
      </c>
      <c r="C275" s="24" t="s">
        <v>715</v>
      </c>
      <c r="D275" s="25">
        <v>5640768.8399999999</v>
      </c>
      <c r="E275" s="48">
        <v>5453944.8399999999</v>
      </c>
      <c r="F275" s="25">
        <f t="shared" si="4"/>
        <v>186824</v>
      </c>
      <c r="G275" s="153"/>
      <c r="H275" s="153"/>
    </row>
    <row r="276" spans="1:8" ht="22.5" x14ac:dyDescent="0.2">
      <c r="A276" s="139" t="s">
        <v>703</v>
      </c>
      <c r="B276" s="47" t="s">
        <v>396</v>
      </c>
      <c r="C276" s="24" t="s">
        <v>716</v>
      </c>
      <c r="D276" s="25">
        <v>100000</v>
      </c>
      <c r="E276" s="48" t="s">
        <v>43</v>
      </c>
      <c r="F276" s="25">
        <f t="shared" si="4"/>
        <v>100000</v>
      </c>
      <c r="G276" s="153"/>
      <c r="H276" s="153"/>
    </row>
    <row r="277" spans="1:8" ht="78.75" x14ac:dyDescent="0.2">
      <c r="A277" s="140" t="s">
        <v>705</v>
      </c>
      <c r="B277" s="47" t="s">
        <v>396</v>
      </c>
      <c r="C277" s="24" t="s">
        <v>717</v>
      </c>
      <c r="D277" s="25">
        <v>100000</v>
      </c>
      <c r="E277" s="48" t="s">
        <v>43</v>
      </c>
      <c r="F277" s="25">
        <f t="shared" si="4"/>
        <v>100000</v>
      </c>
      <c r="G277" s="153"/>
      <c r="H277" s="153"/>
    </row>
    <row r="278" spans="1:8" ht="22.5" x14ac:dyDescent="0.2">
      <c r="A278" s="137" t="s">
        <v>718</v>
      </c>
      <c r="B278" s="40" t="s">
        <v>396</v>
      </c>
      <c r="C278" s="41" t="s">
        <v>719</v>
      </c>
      <c r="D278" s="42">
        <v>30000</v>
      </c>
      <c r="E278" s="43">
        <v>17584</v>
      </c>
      <c r="F278" s="156">
        <f t="shared" si="4"/>
        <v>12416</v>
      </c>
      <c r="G278" s="153"/>
      <c r="H278" s="153"/>
    </row>
    <row r="279" spans="1:8" ht="47.25" customHeight="1" x14ac:dyDescent="0.2">
      <c r="A279" s="139" t="s">
        <v>898</v>
      </c>
      <c r="B279" s="47" t="s">
        <v>396</v>
      </c>
      <c r="C279" s="24" t="s">
        <v>720</v>
      </c>
      <c r="D279" s="25">
        <v>30000</v>
      </c>
      <c r="E279" s="48">
        <v>17584</v>
      </c>
      <c r="F279" s="25">
        <f t="shared" si="4"/>
        <v>12416</v>
      </c>
      <c r="G279" s="153"/>
      <c r="H279" s="153"/>
    </row>
    <row r="280" spans="1:8" ht="22.5" x14ac:dyDescent="0.2">
      <c r="A280" s="139" t="s">
        <v>406</v>
      </c>
      <c r="B280" s="47" t="s">
        <v>396</v>
      </c>
      <c r="C280" s="24" t="s">
        <v>721</v>
      </c>
      <c r="D280" s="25">
        <v>30000</v>
      </c>
      <c r="E280" s="48">
        <v>17584</v>
      </c>
      <c r="F280" s="25">
        <f t="shared" si="4"/>
        <v>12416</v>
      </c>
      <c r="G280" s="153"/>
      <c r="H280" s="153"/>
    </row>
    <row r="281" spans="1:8" ht="45" x14ac:dyDescent="0.2">
      <c r="A281" s="139" t="s">
        <v>501</v>
      </c>
      <c r="B281" s="47" t="s">
        <v>396</v>
      </c>
      <c r="C281" s="24" t="s">
        <v>722</v>
      </c>
      <c r="D281" s="25">
        <v>30000</v>
      </c>
      <c r="E281" s="48">
        <v>17584</v>
      </c>
      <c r="F281" s="25">
        <f t="shared" si="4"/>
        <v>12416</v>
      </c>
      <c r="G281" s="153"/>
      <c r="H281" s="153"/>
    </row>
    <row r="282" spans="1:8" x14ac:dyDescent="0.2">
      <c r="A282" s="137" t="s">
        <v>723</v>
      </c>
      <c r="B282" s="40" t="s">
        <v>396</v>
      </c>
      <c r="C282" s="41" t="s">
        <v>724</v>
      </c>
      <c r="D282" s="42">
        <v>20618129.100000001</v>
      </c>
      <c r="E282" s="43">
        <v>11361354.4</v>
      </c>
      <c r="F282" s="156">
        <f t="shared" si="4"/>
        <v>9256774.7000000011</v>
      </c>
      <c r="G282" s="153"/>
      <c r="H282" s="153"/>
    </row>
    <row r="283" spans="1:8" ht="45" customHeight="1" x14ac:dyDescent="0.2">
      <c r="A283" s="139" t="s">
        <v>898</v>
      </c>
      <c r="B283" s="47" t="s">
        <v>396</v>
      </c>
      <c r="C283" s="24" t="s">
        <v>725</v>
      </c>
      <c r="D283" s="25">
        <v>2900</v>
      </c>
      <c r="E283" s="48">
        <v>2900</v>
      </c>
      <c r="F283" s="25" t="str">
        <f t="shared" si="4"/>
        <v>-</v>
      </c>
      <c r="G283" s="153"/>
      <c r="H283" s="153"/>
    </row>
    <row r="284" spans="1:8" ht="22.5" x14ac:dyDescent="0.2">
      <c r="A284" s="139" t="s">
        <v>406</v>
      </c>
      <c r="B284" s="47" t="s">
        <v>396</v>
      </c>
      <c r="C284" s="24" t="s">
        <v>726</v>
      </c>
      <c r="D284" s="25">
        <v>2900</v>
      </c>
      <c r="E284" s="48">
        <v>2900</v>
      </c>
      <c r="F284" s="25" t="str">
        <f t="shared" si="4"/>
        <v>-</v>
      </c>
      <c r="G284" s="153"/>
      <c r="H284" s="153"/>
    </row>
    <row r="285" spans="1:8" ht="45" x14ac:dyDescent="0.2">
      <c r="A285" s="139" t="s">
        <v>501</v>
      </c>
      <c r="B285" s="47" t="s">
        <v>396</v>
      </c>
      <c r="C285" s="24" t="s">
        <v>727</v>
      </c>
      <c r="D285" s="25">
        <v>2900</v>
      </c>
      <c r="E285" s="48">
        <v>2900</v>
      </c>
      <c r="F285" s="25" t="str">
        <f t="shared" si="4"/>
        <v>-</v>
      </c>
      <c r="G285" s="153"/>
      <c r="H285" s="153"/>
    </row>
    <row r="286" spans="1:8" ht="22.5" x14ac:dyDescent="0.2">
      <c r="A286" s="139" t="s">
        <v>414</v>
      </c>
      <c r="B286" s="47" t="s">
        <v>396</v>
      </c>
      <c r="C286" s="24" t="s">
        <v>728</v>
      </c>
      <c r="D286" s="25">
        <v>2605897</v>
      </c>
      <c r="E286" s="48">
        <v>331087</v>
      </c>
      <c r="F286" s="25">
        <f t="shared" si="4"/>
        <v>2274810</v>
      </c>
      <c r="G286" s="153"/>
      <c r="H286" s="153"/>
    </row>
    <row r="287" spans="1:8" ht="22.5" x14ac:dyDescent="0.2">
      <c r="A287" s="139" t="s">
        <v>904</v>
      </c>
      <c r="B287" s="47" t="s">
        <v>396</v>
      </c>
      <c r="C287" s="24" t="s">
        <v>729</v>
      </c>
      <c r="D287" s="25">
        <v>2605897</v>
      </c>
      <c r="E287" s="48">
        <v>331087</v>
      </c>
      <c r="F287" s="25">
        <f t="shared" si="4"/>
        <v>2274810</v>
      </c>
      <c r="G287" s="153"/>
      <c r="H287" s="153"/>
    </row>
    <row r="288" spans="1:8" ht="22.5" x14ac:dyDescent="0.2">
      <c r="A288" s="139" t="s">
        <v>903</v>
      </c>
      <c r="B288" s="47" t="s">
        <v>396</v>
      </c>
      <c r="C288" s="24" t="s">
        <v>730</v>
      </c>
      <c r="D288" s="25">
        <v>2605897</v>
      </c>
      <c r="E288" s="48">
        <v>331087</v>
      </c>
      <c r="F288" s="25">
        <f t="shared" si="4"/>
        <v>2274810</v>
      </c>
      <c r="G288" s="153"/>
      <c r="H288" s="153"/>
    </row>
    <row r="289" spans="1:8" x14ac:dyDescent="0.2">
      <c r="A289" s="139" t="s">
        <v>731</v>
      </c>
      <c r="B289" s="47" t="s">
        <v>396</v>
      </c>
      <c r="C289" s="24" t="s">
        <v>732</v>
      </c>
      <c r="D289" s="25">
        <v>10464160.1</v>
      </c>
      <c r="E289" s="48">
        <v>6551495.4000000004</v>
      </c>
      <c r="F289" s="25">
        <f t="shared" si="4"/>
        <v>3912664.6999999993</v>
      </c>
      <c r="G289" s="153"/>
      <c r="H289" s="153"/>
    </row>
    <row r="290" spans="1:8" x14ac:dyDescent="0.2">
      <c r="A290" s="139" t="s">
        <v>733</v>
      </c>
      <c r="B290" s="47" t="s">
        <v>396</v>
      </c>
      <c r="C290" s="24" t="s">
        <v>734</v>
      </c>
      <c r="D290" s="25">
        <v>7469321.2000000002</v>
      </c>
      <c r="E290" s="48">
        <v>4977720.5199999996</v>
      </c>
      <c r="F290" s="25">
        <f t="shared" si="4"/>
        <v>2491600.6800000006</v>
      </c>
      <c r="G290" s="153"/>
      <c r="H290" s="153"/>
    </row>
    <row r="291" spans="1:8" x14ac:dyDescent="0.2">
      <c r="A291" s="139" t="s">
        <v>735</v>
      </c>
      <c r="B291" s="47" t="s">
        <v>396</v>
      </c>
      <c r="C291" s="24" t="s">
        <v>736</v>
      </c>
      <c r="D291" s="25">
        <v>7469321.2000000002</v>
      </c>
      <c r="E291" s="48">
        <v>4977720.5199999996</v>
      </c>
      <c r="F291" s="25">
        <f t="shared" si="4"/>
        <v>2491600.6800000006</v>
      </c>
      <c r="G291" s="153"/>
      <c r="H291" s="153"/>
    </row>
    <row r="292" spans="1:8" ht="22.5" x14ac:dyDescent="0.2">
      <c r="A292" s="139" t="s">
        <v>737</v>
      </c>
      <c r="B292" s="47" t="s">
        <v>396</v>
      </c>
      <c r="C292" s="24" t="s">
        <v>738</v>
      </c>
      <c r="D292" s="25">
        <v>2689838.9</v>
      </c>
      <c r="E292" s="48">
        <v>1429474.88</v>
      </c>
      <c r="F292" s="25">
        <f t="shared" si="4"/>
        <v>1260364.02</v>
      </c>
      <c r="G292" s="153"/>
      <c r="H292" s="153"/>
    </row>
    <row r="293" spans="1:8" ht="22.5" x14ac:dyDescent="0.2">
      <c r="A293" s="139" t="s">
        <v>739</v>
      </c>
      <c r="B293" s="47" t="s">
        <v>396</v>
      </c>
      <c r="C293" s="24" t="s">
        <v>740</v>
      </c>
      <c r="D293" s="25">
        <v>1931804</v>
      </c>
      <c r="E293" s="48">
        <v>779730.68</v>
      </c>
      <c r="F293" s="25">
        <f t="shared" si="4"/>
        <v>1152073.3199999998</v>
      </c>
      <c r="G293" s="153"/>
      <c r="H293" s="153"/>
    </row>
    <row r="294" spans="1:8" x14ac:dyDescent="0.2">
      <c r="A294" s="139" t="s">
        <v>741</v>
      </c>
      <c r="B294" s="47" t="s">
        <v>396</v>
      </c>
      <c r="C294" s="24" t="s">
        <v>742</v>
      </c>
      <c r="D294" s="25">
        <v>758034.9</v>
      </c>
      <c r="E294" s="48">
        <v>649744.19999999995</v>
      </c>
      <c r="F294" s="25">
        <f t="shared" si="4"/>
        <v>108290.70000000007</v>
      </c>
      <c r="G294" s="153"/>
      <c r="H294" s="153"/>
    </row>
    <row r="295" spans="1:8" x14ac:dyDescent="0.2">
      <c r="A295" s="139" t="s">
        <v>743</v>
      </c>
      <c r="B295" s="47" t="s">
        <v>396</v>
      </c>
      <c r="C295" s="24" t="s">
        <v>744</v>
      </c>
      <c r="D295" s="25">
        <v>305000</v>
      </c>
      <c r="E295" s="48">
        <v>144300</v>
      </c>
      <c r="F295" s="25">
        <f t="shared" si="4"/>
        <v>160700</v>
      </c>
      <c r="G295" s="153"/>
      <c r="H295" s="153"/>
    </row>
    <row r="296" spans="1:8" ht="22.5" x14ac:dyDescent="0.2">
      <c r="A296" s="139" t="s">
        <v>581</v>
      </c>
      <c r="B296" s="47" t="s">
        <v>396</v>
      </c>
      <c r="C296" s="24" t="s">
        <v>745</v>
      </c>
      <c r="D296" s="25">
        <v>1170400</v>
      </c>
      <c r="E296" s="48">
        <v>894000</v>
      </c>
      <c r="F296" s="25">
        <f t="shared" si="4"/>
        <v>276400</v>
      </c>
      <c r="G296" s="153"/>
      <c r="H296" s="153"/>
    </row>
    <row r="297" spans="1:8" x14ac:dyDescent="0.2">
      <c r="A297" s="139" t="s">
        <v>583</v>
      </c>
      <c r="B297" s="47" t="s">
        <v>396</v>
      </c>
      <c r="C297" s="24" t="s">
        <v>746</v>
      </c>
      <c r="D297" s="25">
        <v>1170400</v>
      </c>
      <c r="E297" s="48">
        <v>894000</v>
      </c>
      <c r="F297" s="25">
        <f t="shared" si="4"/>
        <v>276400</v>
      </c>
      <c r="G297" s="153"/>
      <c r="H297" s="153"/>
    </row>
    <row r="298" spans="1:8" ht="33.75" x14ac:dyDescent="0.2">
      <c r="A298" s="139" t="s">
        <v>747</v>
      </c>
      <c r="B298" s="47" t="s">
        <v>396</v>
      </c>
      <c r="C298" s="24" t="s">
        <v>748</v>
      </c>
      <c r="D298" s="25">
        <v>1170400</v>
      </c>
      <c r="E298" s="48">
        <v>894000</v>
      </c>
      <c r="F298" s="25">
        <f t="shared" si="4"/>
        <v>276400</v>
      </c>
      <c r="G298" s="153"/>
      <c r="H298" s="153"/>
    </row>
    <row r="299" spans="1:8" ht="22.5" x14ac:dyDescent="0.2">
      <c r="A299" s="139" t="s">
        <v>525</v>
      </c>
      <c r="B299" s="47" t="s">
        <v>396</v>
      </c>
      <c r="C299" s="24" t="s">
        <v>749</v>
      </c>
      <c r="D299" s="25">
        <v>6374772</v>
      </c>
      <c r="E299" s="48">
        <v>3581872</v>
      </c>
      <c r="F299" s="25">
        <f t="shared" si="4"/>
        <v>2792900</v>
      </c>
      <c r="G299" s="153"/>
      <c r="H299" s="153"/>
    </row>
    <row r="300" spans="1:8" x14ac:dyDescent="0.2">
      <c r="A300" s="139" t="s">
        <v>527</v>
      </c>
      <c r="B300" s="47" t="s">
        <v>396</v>
      </c>
      <c r="C300" s="24" t="s">
        <v>750</v>
      </c>
      <c r="D300" s="25">
        <v>6374772</v>
      </c>
      <c r="E300" s="48">
        <v>3581872</v>
      </c>
      <c r="F300" s="25">
        <f t="shared" si="4"/>
        <v>2792900</v>
      </c>
      <c r="G300" s="153"/>
      <c r="H300" s="153"/>
    </row>
    <row r="301" spans="1:8" x14ac:dyDescent="0.2">
      <c r="A301" s="139" t="s">
        <v>529</v>
      </c>
      <c r="B301" s="47" t="s">
        <v>396</v>
      </c>
      <c r="C301" s="24" t="s">
        <v>751</v>
      </c>
      <c r="D301" s="25">
        <v>6374772</v>
      </c>
      <c r="E301" s="48">
        <v>3581872</v>
      </c>
      <c r="F301" s="25">
        <f t="shared" si="4"/>
        <v>2792900</v>
      </c>
      <c r="G301" s="153"/>
      <c r="H301" s="153"/>
    </row>
    <row r="302" spans="1:8" x14ac:dyDescent="0.2">
      <c r="A302" s="137" t="s">
        <v>752</v>
      </c>
      <c r="B302" s="40" t="s">
        <v>396</v>
      </c>
      <c r="C302" s="41" t="s">
        <v>753</v>
      </c>
      <c r="D302" s="42">
        <v>7469321.2000000002</v>
      </c>
      <c r="E302" s="43">
        <v>4977720.5199999996</v>
      </c>
      <c r="F302" s="156">
        <f t="shared" si="4"/>
        <v>2491600.6800000006</v>
      </c>
      <c r="G302" s="153"/>
      <c r="H302" s="153"/>
    </row>
    <row r="303" spans="1:8" x14ac:dyDescent="0.2">
      <c r="A303" s="139" t="s">
        <v>731</v>
      </c>
      <c r="B303" s="47" t="s">
        <v>396</v>
      </c>
      <c r="C303" s="24" t="s">
        <v>754</v>
      </c>
      <c r="D303" s="25">
        <v>7469321.2000000002</v>
      </c>
      <c r="E303" s="48">
        <v>4977720.5199999996</v>
      </c>
      <c r="F303" s="25">
        <f t="shared" si="4"/>
        <v>2491600.6800000006</v>
      </c>
      <c r="G303" s="153"/>
      <c r="H303" s="153"/>
    </row>
    <row r="304" spans="1:8" x14ac:dyDescent="0.2">
      <c r="A304" s="139" t="s">
        <v>733</v>
      </c>
      <c r="B304" s="47" t="s">
        <v>396</v>
      </c>
      <c r="C304" s="24" t="s">
        <v>755</v>
      </c>
      <c r="D304" s="25">
        <v>7469321.2000000002</v>
      </c>
      <c r="E304" s="48">
        <v>4977720.5199999996</v>
      </c>
      <c r="F304" s="25">
        <f t="shared" si="4"/>
        <v>2491600.6800000006</v>
      </c>
      <c r="G304" s="153"/>
      <c r="H304" s="153"/>
    </row>
    <row r="305" spans="1:8" x14ac:dyDescent="0.2">
      <c r="A305" s="139" t="s">
        <v>735</v>
      </c>
      <c r="B305" s="47" t="s">
        <v>396</v>
      </c>
      <c r="C305" s="24" t="s">
        <v>756</v>
      </c>
      <c r="D305" s="25">
        <v>7469321.2000000002</v>
      </c>
      <c r="E305" s="48">
        <v>4977720.5199999996</v>
      </c>
      <c r="F305" s="25">
        <f t="shared" si="4"/>
        <v>2491600.6800000006</v>
      </c>
      <c r="G305" s="153"/>
      <c r="H305" s="153"/>
    </row>
    <row r="306" spans="1:8" x14ac:dyDescent="0.2">
      <c r="A306" s="137" t="s">
        <v>757</v>
      </c>
      <c r="B306" s="40" t="s">
        <v>396</v>
      </c>
      <c r="C306" s="41" t="s">
        <v>758</v>
      </c>
      <c r="D306" s="42">
        <v>2454838.9</v>
      </c>
      <c r="E306" s="43">
        <v>1227064.2</v>
      </c>
      <c r="F306" s="156">
        <f t="shared" si="4"/>
        <v>1227774.7</v>
      </c>
      <c r="G306" s="153"/>
      <c r="H306" s="153"/>
    </row>
    <row r="307" spans="1:8" x14ac:dyDescent="0.2">
      <c r="A307" s="141" t="s">
        <v>731</v>
      </c>
      <c r="B307" s="47" t="s">
        <v>396</v>
      </c>
      <c r="C307" s="24" t="s">
        <v>759</v>
      </c>
      <c r="D307" s="25">
        <v>2454838.9</v>
      </c>
      <c r="E307" s="48">
        <v>1227064.2</v>
      </c>
      <c r="F307" s="25">
        <f t="shared" si="4"/>
        <v>1227774.7</v>
      </c>
      <c r="G307" s="153"/>
      <c r="H307" s="153"/>
    </row>
    <row r="308" spans="1:8" ht="22.5" x14ac:dyDescent="0.2">
      <c r="A308" s="139" t="s">
        <v>737</v>
      </c>
      <c r="B308" s="47" t="s">
        <v>396</v>
      </c>
      <c r="C308" s="24" t="s">
        <v>760</v>
      </c>
      <c r="D308" s="25">
        <v>2454838.9</v>
      </c>
      <c r="E308" s="48">
        <v>1227064.2</v>
      </c>
      <c r="F308" s="25">
        <f t="shared" si="4"/>
        <v>1227774.7</v>
      </c>
      <c r="G308" s="153"/>
      <c r="H308" s="153"/>
    </row>
    <row r="309" spans="1:8" ht="22.5" x14ac:dyDescent="0.2">
      <c r="A309" s="139" t="s">
        <v>739</v>
      </c>
      <c r="B309" s="47" t="s">
        <v>396</v>
      </c>
      <c r="C309" s="24" t="s">
        <v>761</v>
      </c>
      <c r="D309" s="25">
        <v>1696804</v>
      </c>
      <c r="E309" s="48">
        <v>577320</v>
      </c>
      <c r="F309" s="25">
        <f t="shared" si="4"/>
        <v>1119484</v>
      </c>
      <c r="G309" s="153"/>
      <c r="H309" s="153"/>
    </row>
    <row r="310" spans="1:8" x14ac:dyDescent="0.2">
      <c r="A310" s="139" t="s">
        <v>741</v>
      </c>
      <c r="B310" s="47" t="s">
        <v>396</v>
      </c>
      <c r="C310" s="24" t="s">
        <v>762</v>
      </c>
      <c r="D310" s="25">
        <v>758034.9</v>
      </c>
      <c r="E310" s="48">
        <v>649744.19999999995</v>
      </c>
      <c r="F310" s="25">
        <f t="shared" si="4"/>
        <v>108290.70000000007</v>
      </c>
      <c r="G310" s="153"/>
      <c r="H310" s="153"/>
    </row>
    <row r="311" spans="1:8" x14ac:dyDescent="0.2">
      <c r="A311" s="137" t="s">
        <v>763</v>
      </c>
      <c r="B311" s="40" t="s">
        <v>396</v>
      </c>
      <c r="C311" s="41" t="s">
        <v>764</v>
      </c>
      <c r="D311" s="42">
        <v>6510300</v>
      </c>
      <c r="E311" s="43">
        <v>3541000</v>
      </c>
      <c r="F311" s="156">
        <f t="shared" si="4"/>
        <v>2969300</v>
      </c>
      <c r="G311" s="153"/>
      <c r="H311" s="153"/>
    </row>
    <row r="312" spans="1:8" ht="22.5" x14ac:dyDescent="0.2">
      <c r="A312" s="139" t="s">
        <v>581</v>
      </c>
      <c r="B312" s="47" t="s">
        <v>396</v>
      </c>
      <c r="C312" s="24" t="s">
        <v>765</v>
      </c>
      <c r="D312" s="25">
        <v>1170400</v>
      </c>
      <c r="E312" s="48">
        <v>894000</v>
      </c>
      <c r="F312" s="25">
        <f t="shared" si="4"/>
        <v>276400</v>
      </c>
      <c r="G312" s="153"/>
      <c r="H312" s="153"/>
    </row>
    <row r="313" spans="1:8" x14ac:dyDescent="0.2">
      <c r="A313" s="139" t="s">
        <v>583</v>
      </c>
      <c r="B313" s="47" t="s">
        <v>396</v>
      </c>
      <c r="C313" s="24" t="s">
        <v>766</v>
      </c>
      <c r="D313" s="25">
        <v>1170400</v>
      </c>
      <c r="E313" s="48">
        <v>894000</v>
      </c>
      <c r="F313" s="25">
        <f t="shared" si="4"/>
        <v>276400</v>
      </c>
      <c r="G313" s="153"/>
      <c r="H313" s="153"/>
    </row>
    <row r="314" spans="1:8" ht="33.75" x14ac:dyDescent="0.2">
      <c r="A314" s="139" t="s">
        <v>747</v>
      </c>
      <c r="B314" s="47" t="s">
        <v>396</v>
      </c>
      <c r="C314" s="24" t="s">
        <v>767</v>
      </c>
      <c r="D314" s="25">
        <v>1170400</v>
      </c>
      <c r="E314" s="48">
        <v>894000</v>
      </c>
      <c r="F314" s="25">
        <f t="shared" si="4"/>
        <v>276400</v>
      </c>
      <c r="G314" s="153"/>
      <c r="H314" s="153"/>
    </row>
    <row r="315" spans="1:8" ht="22.5" x14ac:dyDescent="0.2">
      <c r="A315" s="139" t="s">
        <v>525</v>
      </c>
      <c r="B315" s="47" t="s">
        <v>396</v>
      </c>
      <c r="C315" s="24" t="s">
        <v>768</v>
      </c>
      <c r="D315" s="25">
        <v>5339900</v>
      </c>
      <c r="E315" s="48">
        <v>2647000</v>
      </c>
      <c r="F315" s="25">
        <f t="shared" si="4"/>
        <v>2692900</v>
      </c>
      <c r="G315" s="153"/>
      <c r="H315" s="153"/>
    </row>
    <row r="316" spans="1:8" x14ac:dyDescent="0.2">
      <c r="A316" s="139" t="s">
        <v>527</v>
      </c>
      <c r="B316" s="47" t="s">
        <v>396</v>
      </c>
      <c r="C316" s="24" t="s">
        <v>769</v>
      </c>
      <c r="D316" s="25">
        <v>5339900</v>
      </c>
      <c r="E316" s="48">
        <v>2647000</v>
      </c>
      <c r="F316" s="25">
        <f t="shared" si="4"/>
        <v>2692900</v>
      </c>
      <c r="G316" s="153"/>
      <c r="H316" s="153"/>
    </row>
    <row r="317" spans="1:8" x14ac:dyDescent="0.2">
      <c r="A317" s="139" t="s">
        <v>529</v>
      </c>
      <c r="B317" s="47" t="s">
        <v>396</v>
      </c>
      <c r="C317" s="24" t="s">
        <v>770</v>
      </c>
      <c r="D317" s="25">
        <v>5339900</v>
      </c>
      <c r="E317" s="48">
        <v>2647000</v>
      </c>
      <c r="F317" s="25">
        <f t="shared" si="4"/>
        <v>2692900</v>
      </c>
      <c r="G317" s="153"/>
      <c r="H317" s="153"/>
    </row>
    <row r="318" spans="1:8" x14ac:dyDescent="0.2">
      <c r="A318" s="137" t="s">
        <v>771</v>
      </c>
      <c r="B318" s="40" t="s">
        <v>396</v>
      </c>
      <c r="C318" s="41" t="s">
        <v>772</v>
      </c>
      <c r="D318" s="42">
        <v>4183669</v>
      </c>
      <c r="E318" s="43">
        <v>1615569.68</v>
      </c>
      <c r="F318" s="156">
        <f t="shared" si="4"/>
        <v>2568099.3200000003</v>
      </c>
      <c r="G318" s="153"/>
      <c r="H318" s="153"/>
    </row>
    <row r="319" spans="1:8" ht="46.5" customHeight="1" x14ac:dyDescent="0.2">
      <c r="A319" s="139" t="s">
        <v>898</v>
      </c>
      <c r="B319" s="47" t="s">
        <v>396</v>
      </c>
      <c r="C319" s="24" t="s">
        <v>773</v>
      </c>
      <c r="D319" s="25">
        <v>2900</v>
      </c>
      <c r="E319" s="48">
        <v>2900</v>
      </c>
      <c r="F319" s="25" t="str">
        <f t="shared" si="4"/>
        <v>-</v>
      </c>
      <c r="G319" s="153"/>
      <c r="H319" s="153"/>
    </row>
    <row r="320" spans="1:8" ht="22.5" x14ac:dyDescent="0.2">
      <c r="A320" s="139" t="s">
        <v>406</v>
      </c>
      <c r="B320" s="47" t="s">
        <v>396</v>
      </c>
      <c r="C320" s="24" t="s">
        <v>774</v>
      </c>
      <c r="D320" s="25">
        <v>2900</v>
      </c>
      <c r="E320" s="48">
        <v>2900</v>
      </c>
      <c r="F320" s="25" t="str">
        <f t="shared" si="4"/>
        <v>-</v>
      </c>
      <c r="G320" s="153"/>
      <c r="H320" s="153"/>
    </row>
    <row r="321" spans="1:8" ht="45" x14ac:dyDescent="0.2">
      <c r="A321" s="139" t="s">
        <v>501</v>
      </c>
      <c r="B321" s="47" t="s">
        <v>396</v>
      </c>
      <c r="C321" s="24" t="s">
        <v>775</v>
      </c>
      <c r="D321" s="25">
        <v>2900</v>
      </c>
      <c r="E321" s="48">
        <v>2900</v>
      </c>
      <c r="F321" s="25" t="str">
        <f t="shared" si="4"/>
        <v>-</v>
      </c>
      <c r="G321" s="153"/>
      <c r="H321" s="153"/>
    </row>
    <row r="322" spans="1:8" ht="22.5" x14ac:dyDescent="0.2">
      <c r="A322" s="139" t="s">
        <v>414</v>
      </c>
      <c r="B322" s="47" t="s">
        <v>396</v>
      </c>
      <c r="C322" s="24" t="s">
        <v>776</v>
      </c>
      <c r="D322" s="25">
        <v>2605897</v>
      </c>
      <c r="E322" s="48">
        <v>331087</v>
      </c>
      <c r="F322" s="25">
        <f t="shared" si="4"/>
        <v>2274810</v>
      </c>
      <c r="G322" s="153"/>
      <c r="H322" s="153"/>
    </row>
    <row r="323" spans="1:8" ht="22.5" x14ac:dyDescent="0.2">
      <c r="A323" s="139" t="s">
        <v>904</v>
      </c>
      <c r="B323" s="47" t="s">
        <v>396</v>
      </c>
      <c r="C323" s="24" t="s">
        <v>777</v>
      </c>
      <c r="D323" s="25">
        <v>2605897</v>
      </c>
      <c r="E323" s="48">
        <v>331087</v>
      </c>
      <c r="F323" s="25">
        <f t="shared" si="4"/>
        <v>2274810</v>
      </c>
      <c r="G323" s="153"/>
      <c r="H323" s="153"/>
    </row>
    <row r="324" spans="1:8" ht="22.5" x14ac:dyDescent="0.2">
      <c r="A324" s="139" t="s">
        <v>903</v>
      </c>
      <c r="B324" s="47" t="s">
        <v>396</v>
      </c>
      <c r="C324" s="24" t="s">
        <v>778</v>
      </c>
      <c r="D324" s="25">
        <v>2605897</v>
      </c>
      <c r="E324" s="48">
        <v>331087</v>
      </c>
      <c r="F324" s="25">
        <f t="shared" si="4"/>
        <v>2274810</v>
      </c>
      <c r="G324" s="153"/>
      <c r="H324" s="153"/>
    </row>
    <row r="325" spans="1:8" x14ac:dyDescent="0.2">
      <c r="A325" s="139" t="s">
        <v>731</v>
      </c>
      <c r="B325" s="47" t="s">
        <v>396</v>
      </c>
      <c r="C325" s="24" t="s">
        <v>779</v>
      </c>
      <c r="D325" s="25">
        <v>540000</v>
      </c>
      <c r="E325" s="48">
        <v>346710.68</v>
      </c>
      <c r="F325" s="25">
        <f t="shared" si="4"/>
        <v>193289.32</v>
      </c>
      <c r="G325" s="153"/>
      <c r="H325" s="153"/>
    </row>
    <row r="326" spans="1:8" ht="22.5" x14ac:dyDescent="0.2">
      <c r="A326" s="139" t="s">
        <v>737</v>
      </c>
      <c r="B326" s="47" t="s">
        <v>396</v>
      </c>
      <c r="C326" s="24" t="s">
        <v>780</v>
      </c>
      <c r="D326" s="25">
        <v>235000</v>
      </c>
      <c r="E326" s="48">
        <v>202410.68</v>
      </c>
      <c r="F326" s="25">
        <f t="shared" si="4"/>
        <v>32589.320000000007</v>
      </c>
      <c r="G326" s="153"/>
      <c r="H326" s="153"/>
    </row>
    <row r="327" spans="1:8" ht="22.5" x14ac:dyDescent="0.2">
      <c r="A327" s="139" t="s">
        <v>739</v>
      </c>
      <c r="B327" s="47" t="s">
        <v>396</v>
      </c>
      <c r="C327" s="24" t="s">
        <v>781</v>
      </c>
      <c r="D327" s="25">
        <v>235000</v>
      </c>
      <c r="E327" s="48">
        <v>202410.68</v>
      </c>
      <c r="F327" s="25">
        <f t="shared" si="4"/>
        <v>32589.320000000007</v>
      </c>
      <c r="G327" s="153"/>
      <c r="H327" s="153"/>
    </row>
    <row r="328" spans="1:8" x14ac:dyDescent="0.2">
      <c r="A328" s="139" t="s">
        <v>743</v>
      </c>
      <c r="B328" s="47" t="s">
        <v>396</v>
      </c>
      <c r="C328" s="24" t="s">
        <v>782</v>
      </c>
      <c r="D328" s="25">
        <v>305000</v>
      </c>
      <c r="E328" s="48">
        <v>144300</v>
      </c>
      <c r="F328" s="25">
        <f t="shared" si="4"/>
        <v>160700</v>
      </c>
      <c r="G328" s="153"/>
      <c r="H328" s="153"/>
    </row>
    <row r="329" spans="1:8" ht="22.5" x14ac:dyDescent="0.2">
      <c r="A329" s="139" t="s">
        <v>525</v>
      </c>
      <c r="B329" s="47" t="s">
        <v>396</v>
      </c>
      <c r="C329" s="24" t="s">
        <v>783</v>
      </c>
      <c r="D329" s="25">
        <v>1034872</v>
      </c>
      <c r="E329" s="48">
        <v>934872</v>
      </c>
      <c r="F329" s="25">
        <f t="shared" si="4"/>
        <v>100000</v>
      </c>
      <c r="G329" s="153"/>
      <c r="H329" s="153"/>
    </row>
    <row r="330" spans="1:8" x14ac:dyDescent="0.2">
      <c r="A330" s="139" t="s">
        <v>527</v>
      </c>
      <c r="B330" s="47" t="s">
        <v>396</v>
      </c>
      <c r="C330" s="24" t="s">
        <v>784</v>
      </c>
      <c r="D330" s="25">
        <v>1034872</v>
      </c>
      <c r="E330" s="48">
        <v>934872</v>
      </c>
      <c r="F330" s="25">
        <f t="shared" si="4"/>
        <v>100000</v>
      </c>
      <c r="G330" s="153"/>
      <c r="H330" s="153"/>
    </row>
    <row r="331" spans="1:8" x14ac:dyDescent="0.2">
      <c r="A331" s="139" t="s">
        <v>529</v>
      </c>
      <c r="B331" s="47" t="s">
        <v>396</v>
      </c>
      <c r="C331" s="24" t="s">
        <v>785</v>
      </c>
      <c r="D331" s="25">
        <v>1034872</v>
      </c>
      <c r="E331" s="48">
        <v>934872</v>
      </c>
      <c r="F331" s="25">
        <f t="shared" si="4"/>
        <v>100000</v>
      </c>
      <c r="G331" s="153"/>
      <c r="H331" s="153"/>
    </row>
    <row r="332" spans="1:8" x14ac:dyDescent="0.2">
      <c r="A332" s="137" t="s">
        <v>786</v>
      </c>
      <c r="B332" s="40" t="s">
        <v>396</v>
      </c>
      <c r="C332" s="41" t="s">
        <v>787</v>
      </c>
      <c r="D332" s="42">
        <v>765000</v>
      </c>
      <c r="E332" s="43">
        <v>573879</v>
      </c>
      <c r="F332" s="156">
        <f t="shared" si="4"/>
        <v>191121</v>
      </c>
      <c r="G332" s="153"/>
      <c r="H332" s="153"/>
    </row>
    <row r="333" spans="1:8" ht="47.25" customHeight="1" x14ac:dyDescent="0.2">
      <c r="A333" s="139" t="s">
        <v>898</v>
      </c>
      <c r="B333" s="47" t="s">
        <v>396</v>
      </c>
      <c r="C333" s="24" t="s">
        <v>788</v>
      </c>
      <c r="D333" s="25">
        <v>613800</v>
      </c>
      <c r="E333" s="48">
        <v>482679</v>
      </c>
      <c r="F333" s="25">
        <f t="shared" si="4"/>
        <v>131121</v>
      </c>
      <c r="G333" s="153"/>
      <c r="H333" s="153"/>
    </row>
    <row r="334" spans="1:8" ht="22.5" x14ac:dyDescent="0.2">
      <c r="A334" s="139" t="s">
        <v>406</v>
      </c>
      <c r="B334" s="47" t="s">
        <v>396</v>
      </c>
      <c r="C334" s="24" t="s">
        <v>789</v>
      </c>
      <c r="D334" s="25">
        <v>613800</v>
      </c>
      <c r="E334" s="48">
        <v>482679</v>
      </c>
      <c r="F334" s="25">
        <f t="shared" si="4"/>
        <v>131121</v>
      </c>
      <c r="G334" s="153"/>
      <c r="H334" s="153"/>
    </row>
    <row r="335" spans="1:8" ht="33.75" x14ac:dyDescent="0.2">
      <c r="A335" s="139" t="s">
        <v>410</v>
      </c>
      <c r="B335" s="47" t="s">
        <v>396</v>
      </c>
      <c r="C335" s="24" t="s">
        <v>790</v>
      </c>
      <c r="D335" s="25">
        <v>8800</v>
      </c>
      <c r="E335" s="48" t="s">
        <v>43</v>
      </c>
      <c r="F335" s="25">
        <f t="shared" ref="F335:F356" si="5">IF(OR(D335="-",IF(E335="-",0,E335)&gt;=IF(D335="-",0,D335)),"-",IF(D335="-",0,D335)-IF(E335="-",0,E335))</f>
        <v>8800</v>
      </c>
      <c r="G335" s="153"/>
      <c r="H335" s="153"/>
    </row>
    <row r="336" spans="1:8" ht="45" x14ac:dyDescent="0.2">
      <c r="A336" s="139" t="s">
        <v>501</v>
      </c>
      <c r="B336" s="47" t="s">
        <v>396</v>
      </c>
      <c r="C336" s="24" t="s">
        <v>791</v>
      </c>
      <c r="D336" s="25">
        <v>605000</v>
      </c>
      <c r="E336" s="48">
        <v>482679</v>
      </c>
      <c r="F336" s="25">
        <f t="shared" si="5"/>
        <v>122321</v>
      </c>
      <c r="G336" s="153"/>
      <c r="H336" s="153"/>
    </row>
    <row r="337" spans="1:8" ht="22.5" x14ac:dyDescent="0.2">
      <c r="A337" s="139" t="s">
        <v>414</v>
      </c>
      <c r="B337" s="47" t="s">
        <v>396</v>
      </c>
      <c r="C337" s="24" t="s">
        <v>792</v>
      </c>
      <c r="D337" s="25">
        <v>151200</v>
      </c>
      <c r="E337" s="48">
        <v>91200</v>
      </c>
      <c r="F337" s="25">
        <f t="shared" si="5"/>
        <v>60000</v>
      </c>
      <c r="G337" s="153"/>
      <c r="H337" s="153"/>
    </row>
    <row r="338" spans="1:8" ht="22.5" x14ac:dyDescent="0.2">
      <c r="A338" s="139" t="s">
        <v>904</v>
      </c>
      <c r="B338" s="47" t="s">
        <v>396</v>
      </c>
      <c r="C338" s="24" t="s">
        <v>793</v>
      </c>
      <c r="D338" s="25">
        <v>151200</v>
      </c>
      <c r="E338" s="48">
        <v>91200</v>
      </c>
      <c r="F338" s="25">
        <f t="shared" si="5"/>
        <v>60000</v>
      </c>
      <c r="G338" s="153"/>
      <c r="H338" s="153"/>
    </row>
    <row r="339" spans="1:8" ht="22.5" x14ac:dyDescent="0.2">
      <c r="A339" s="139" t="s">
        <v>903</v>
      </c>
      <c r="B339" s="47" t="s">
        <v>396</v>
      </c>
      <c r="C339" s="24" t="s">
        <v>794</v>
      </c>
      <c r="D339" s="25">
        <v>151200</v>
      </c>
      <c r="E339" s="48">
        <v>91200</v>
      </c>
      <c r="F339" s="25">
        <f t="shared" si="5"/>
        <v>60000</v>
      </c>
      <c r="G339" s="153"/>
      <c r="H339" s="153"/>
    </row>
    <row r="340" spans="1:8" x14ac:dyDescent="0.2">
      <c r="A340" s="137" t="s">
        <v>795</v>
      </c>
      <c r="B340" s="40" t="s">
        <v>396</v>
      </c>
      <c r="C340" s="41" t="s">
        <v>796</v>
      </c>
      <c r="D340" s="42">
        <v>756200</v>
      </c>
      <c r="E340" s="43">
        <v>573879</v>
      </c>
      <c r="F340" s="156">
        <f t="shared" si="5"/>
        <v>182321</v>
      </c>
      <c r="G340" s="153"/>
      <c r="H340" s="153"/>
    </row>
    <row r="341" spans="1:8" ht="47.25" customHeight="1" x14ac:dyDescent="0.2">
      <c r="A341" s="139" t="s">
        <v>898</v>
      </c>
      <c r="B341" s="47" t="s">
        <v>396</v>
      </c>
      <c r="C341" s="24" t="s">
        <v>797</v>
      </c>
      <c r="D341" s="25">
        <v>605000</v>
      </c>
      <c r="E341" s="48">
        <v>482679</v>
      </c>
      <c r="F341" s="25">
        <f t="shared" si="5"/>
        <v>122321</v>
      </c>
      <c r="G341" s="153"/>
      <c r="H341" s="153"/>
    </row>
    <row r="342" spans="1:8" ht="22.5" x14ac:dyDescent="0.2">
      <c r="A342" s="139" t="s">
        <v>406</v>
      </c>
      <c r="B342" s="47" t="s">
        <v>396</v>
      </c>
      <c r="C342" s="24" t="s">
        <v>798</v>
      </c>
      <c r="D342" s="25">
        <v>605000</v>
      </c>
      <c r="E342" s="48">
        <v>482679</v>
      </c>
      <c r="F342" s="25">
        <f t="shared" si="5"/>
        <v>122321</v>
      </c>
      <c r="G342" s="153"/>
      <c r="H342" s="153"/>
    </row>
    <row r="343" spans="1:8" ht="45" x14ac:dyDescent="0.2">
      <c r="A343" s="139" t="s">
        <v>501</v>
      </c>
      <c r="B343" s="47" t="s">
        <v>396</v>
      </c>
      <c r="C343" s="24" t="s">
        <v>799</v>
      </c>
      <c r="D343" s="25">
        <v>605000</v>
      </c>
      <c r="E343" s="48">
        <v>482679</v>
      </c>
      <c r="F343" s="25">
        <f t="shared" si="5"/>
        <v>122321</v>
      </c>
      <c r="G343" s="153"/>
      <c r="H343" s="153"/>
    </row>
    <row r="344" spans="1:8" ht="22.5" x14ac:dyDescent="0.2">
      <c r="A344" s="139" t="s">
        <v>414</v>
      </c>
      <c r="B344" s="47" t="s">
        <v>396</v>
      </c>
      <c r="C344" s="24" t="s">
        <v>800</v>
      </c>
      <c r="D344" s="25">
        <v>151200</v>
      </c>
      <c r="E344" s="48">
        <v>91200</v>
      </c>
      <c r="F344" s="25">
        <f t="shared" si="5"/>
        <v>60000</v>
      </c>
      <c r="G344" s="153"/>
      <c r="H344" s="153"/>
    </row>
    <row r="345" spans="1:8" ht="22.5" x14ac:dyDescent="0.2">
      <c r="A345" s="139" t="s">
        <v>904</v>
      </c>
      <c r="B345" s="47" t="s">
        <v>396</v>
      </c>
      <c r="C345" s="24" t="s">
        <v>801</v>
      </c>
      <c r="D345" s="25">
        <v>151200</v>
      </c>
      <c r="E345" s="48">
        <v>91200</v>
      </c>
      <c r="F345" s="25">
        <f t="shared" si="5"/>
        <v>60000</v>
      </c>
      <c r="G345" s="153"/>
      <c r="H345" s="153"/>
    </row>
    <row r="346" spans="1:8" ht="22.5" x14ac:dyDescent="0.2">
      <c r="A346" s="139" t="s">
        <v>903</v>
      </c>
      <c r="B346" s="47" t="s">
        <v>396</v>
      </c>
      <c r="C346" s="24" t="s">
        <v>802</v>
      </c>
      <c r="D346" s="25">
        <v>151200</v>
      </c>
      <c r="E346" s="48">
        <v>91200</v>
      </c>
      <c r="F346" s="25">
        <f t="shared" si="5"/>
        <v>60000</v>
      </c>
      <c r="G346" s="153"/>
      <c r="H346" s="153"/>
    </row>
    <row r="347" spans="1:8" ht="22.5" x14ac:dyDescent="0.2">
      <c r="A347" s="137" t="s">
        <v>803</v>
      </c>
      <c r="B347" s="40" t="s">
        <v>396</v>
      </c>
      <c r="C347" s="41" t="s">
        <v>804</v>
      </c>
      <c r="D347" s="42">
        <v>8800</v>
      </c>
      <c r="E347" s="43" t="s">
        <v>43</v>
      </c>
      <c r="F347" s="156">
        <f t="shared" si="5"/>
        <v>8800</v>
      </c>
      <c r="G347" s="153"/>
      <c r="H347" s="153"/>
    </row>
    <row r="348" spans="1:8" ht="45" customHeight="1" x14ac:dyDescent="0.2">
      <c r="A348" s="139" t="s">
        <v>898</v>
      </c>
      <c r="B348" s="47" t="s">
        <v>396</v>
      </c>
      <c r="C348" s="24" t="s">
        <v>805</v>
      </c>
      <c r="D348" s="25">
        <v>8800</v>
      </c>
      <c r="E348" s="48" t="s">
        <v>43</v>
      </c>
      <c r="F348" s="25">
        <f t="shared" si="5"/>
        <v>8800</v>
      </c>
      <c r="G348" s="153"/>
      <c r="H348" s="153"/>
    </row>
    <row r="349" spans="1:8" ht="22.5" x14ac:dyDescent="0.2">
      <c r="A349" s="139" t="s">
        <v>406</v>
      </c>
      <c r="B349" s="47" t="s">
        <v>396</v>
      </c>
      <c r="C349" s="24" t="s">
        <v>806</v>
      </c>
      <c r="D349" s="25">
        <v>8800</v>
      </c>
      <c r="E349" s="48" t="s">
        <v>43</v>
      </c>
      <c r="F349" s="25">
        <f t="shared" si="5"/>
        <v>8800</v>
      </c>
      <c r="G349" s="153"/>
      <c r="H349" s="153"/>
    </row>
    <row r="350" spans="1:8" ht="33.75" x14ac:dyDescent="0.2">
      <c r="A350" s="139" t="s">
        <v>410</v>
      </c>
      <c r="B350" s="47" t="s">
        <v>396</v>
      </c>
      <c r="C350" s="24" t="s">
        <v>807</v>
      </c>
      <c r="D350" s="25">
        <v>8800</v>
      </c>
      <c r="E350" s="48" t="s">
        <v>43</v>
      </c>
      <c r="F350" s="25">
        <f t="shared" si="5"/>
        <v>8800</v>
      </c>
      <c r="G350" s="153"/>
      <c r="H350" s="153"/>
    </row>
    <row r="351" spans="1:8" ht="22.5" x14ac:dyDescent="0.2">
      <c r="A351" s="137" t="s">
        <v>808</v>
      </c>
      <c r="B351" s="40" t="s">
        <v>396</v>
      </c>
      <c r="C351" s="41" t="s">
        <v>809</v>
      </c>
      <c r="D351" s="42">
        <v>3450000</v>
      </c>
      <c r="E351" s="43">
        <v>2259629.5499999998</v>
      </c>
      <c r="F351" s="156">
        <f t="shared" si="5"/>
        <v>1190370.4500000002</v>
      </c>
      <c r="G351" s="153"/>
      <c r="H351" s="153"/>
    </row>
    <row r="352" spans="1:8" x14ac:dyDescent="0.2">
      <c r="A352" s="139" t="s">
        <v>810</v>
      </c>
      <c r="B352" s="47" t="s">
        <v>396</v>
      </c>
      <c r="C352" s="24" t="s">
        <v>811</v>
      </c>
      <c r="D352" s="25">
        <v>3450000</v>
      </c>
      <c r="E352" s="48">
        <v>2259629.5499999998</v>
      </c>
      <c r="F352" s="25">
        <f t="shared" si="5"/>
        <v>1190370.4500000002</v>
      </c>
      <c r="G352" s="153"/>
      <c r="H352" s="153"/>
    </row>
    <row r="353" spans="1:8" x14ac:dyDescent="0.2">
      <c r="A353" s="139" t="s">
        <v>812</v>
      </c>
      <c r="B353" s="47" t="s">
        <v>396</v>
      </c>
      <c r="C353" s="24" t="s">
        <v>813</v>
      </c>
      <c r="D353" s="25">
        <v>3450000</v>
      </c>
      <c r="E353" s="48">
        <v>2259629.5499999998</v>
      </c>
      <c r="F353" s="25">
        <f t="shared" si="5"/>
        <v>1190370.4500000002</v>
      </c>
      <c r="G353" s="153"/>
      <c r="H353" s="153"/>
    </row>
    <row r="354" spans="1:8" ht="22.5" x14ac:dyDescent="0.2">
      <c r="A354" s="137" t="s">
        <v>814</v>
      </c>
      <c r="B354" s="40" t="s">
        <v>396</v>
      </c>
      <c r="C354" s="41" t="s">
        <v>815</v>
      </c>
      <c r="D354" s="42">
        <v>3450000</v>
      </c>
      <c r="E354" s="43">
        <v>2259629.5499999998</v>
      </c>
      <c r="F354" s="156">
        <f t="shared" si="5"/>
        <v>1190370.4500000002</v>
      </c>
      <c r="G354" s="153"/>
      <c r="H354" s="153"/>
    </row>
    <row r="355" spans="1:8" x14ac:dyDescent="0.2">
      <c r="A355" s="139" t="s">
        <v>810</v>
      </c>
      <c r="B355" s="47" t="s">
        <v>396</v>
      </c>
      <c r="C355" s="24" t="s">
        <v>816</v>
      </c>
      <c r="D355" s="25">
        <v>3450000</v>
      </c>
      <c r="E355" s="48">
        <v>2259629.5499999998</v>
      </c>
      <c r="F355" s="25">
        <f t="shared" si="5"/>
        <v>1190370.4500000002</v>
      </c>
      <c r="G355" s="153"/>
      <c r="H355" s="153"/>
    </row>
    <row r="356" spans="1:8" x14ac:dyDescent="0.2">
      <c r="A356" s="139" t="s">
        <v>812</v>
      </c>
      <c r="B356" s="47" t="s">
        <v>396</v>
      </c>
      <c r="C356" s="24" t="s">
        <v>817</v>
      </c>
      <c r="D356" s="25">
        <v>3450000</v>
      </c>
      <c r="E356" s="48">
        <v>2259629.5499999998</v>
      </c>
      <c r="F356" s="25">
        <f t="shared" si="5"/>
        <v>1190370.4500000002</v>
      </c>
      <c r="G356" s="153"/>
      <c r="H356" s="153"/>
    </row>
    <row r="357" spans="1:8" ht="9" customHeight="1" x14ac:dyDescent="0.2">
      <c r="A357" s="142"/>
      <c r="B357" s="49"/>
      <c r="C357" s="50"/>
      <c r="D357" s="51"/>
      <c r="E357" s="49"/>
      <c r="F357" s="157"/>
    </row>
    <row r="358" spans="1:8" ht="13.5" customHeight="1" x14ac:dyDescent="0.2">
      <c r="A358" s="158" t="s">
        <v>818</v>
      </c>
      <c r="B358" s="159" t="s">
        <v>819</v>
      </c>
      <c r="C358" s="160" t="s">
        <v>397</v>
      </c>
      <c r="D358" s="161">
        <v>-7451675</v>
      </c>
      <c r="E358" s="162">
        <v>8878967.3699999992</v>
      </c>
      <c r="F358" s="163" t="s">
        <v>820</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scale="66"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7"/>
  <sheetViews>
    <sheetView showGridLines="0" view="pageBreakPreview" zoomScale="60" zoomScaleNormal="100" workbookViewId="0">
      <selection activeCell="B20" sqref="B20"/>
    </sheetView>
  </sheetViews>
  <sheetFormatPr defaultRowHeight="12.75" customHeight="1" x14ac:dyDescent="0.2"/>
  <cols>
    <col min="1" max="1" width="42.28515625" customWidth="1"/>
    <col min="2" max="2" width="5.5703125" customWidth="1"/>
    <col min="3" max="3" width="40.7109375" customWidth="1"/>
    <col min="4" max="6" width="18.7109375" customWidth="1"/>
    <col min="13" max="13" width="13.28515625" customWidth="1"/>
    <col min="14" max="14" width="13.5703125" customWidth="1"/>
    <col min="15" max="15" width="12.42578125" customWidth="1"/>
    <col min="16" max="16" width="15.5703125" customWidth="1"/>
  </cols>
  <sheetData>
    <row r="1" spans="1:16" ht="11.1" customHeight="1" x14ac:dyDescent="0.2">
      <c r="A1" s="193" t="s">
        <v>821</v>
      </c>
      <c r="B1" s="193"/>
      <c r="C1" s="193"/>
      <c r="D1" s="193"/>
      <c r="E1" s="193"/>
      <c r="F1" s="193"/>
    </row>
    <row r="2" spans="1:16" ht="13.15" customHeight="1" x14ac:dyDescent="0.25">
      <c r="A2" s="176" t="s">
        <v>822</v>
      </c>
      <c r="B2" s="176"/>
      <c r="C2" s="176"/>
      <c r="D2" s="176"/>
      <c r="E2" s="176"/>
      <c r="F2" s="176"/>
    </row>
    <row r="3" spans="1:16" ht="9" customHeight="1" thickBot="1" x14ac:dyDescent="0.25">
      <c r="A3" s="5"/>
      <c r="B3" s="52"/>
      <c r="C3" s="34"/>
      <c r="D3" s="9"/>
      <c r="E3" s="9"/>
      <c r="F3" s="34"/>
    </row>
    <row r="4" spans="1:16" ht="13.9" customHeight="1" x14ac:dyDescent="0.2">
      <c r="A4" s="194" t="s">
        <v>21</v>
      </c>
      <c r="B4" s="197" t="s">
        <v>22</v>
      </c>
      <c r="C4" s="203" t="s">
        <v>823</v>
      </c>
      <c r="D4" s="200" t="s">
        <v>24</v>
      </c>
      <c r="E4" s="200" t="s">
        <v>25</v>
      </c>
      <c r="F4" s="206" t="s">
        <v>26</v>
      </c>
    </row>
    <row r="5" spans="1:16" ht="4.9000000000000004" customHeight="1" x14ac:dyDescent="0.2">
      <c r="A5" s="195"/>
      <c r="B5" s="198"/>
      <c r="C5" s="204"/>
      <c r="D5" s="201"/>
      <c r="E5" s="201"/>
      <c r="F5" s="207"/>
    </row>
    <row r="6" spans="1:16" ht="6" customHeight="1" x14ac:dyDescent="0.2">
      <c r="A6" s="195"/>
      <c r="B6" s="198"/>
      <c r="C6" s="204"/>
      <c r="D6" s="201"/>
      <c r="E6" s="201"/>
      <c r="F6" s="207"/>
    </row>
    <row r="7" spans="1:16" ht="4.9000000000000004" customHeight="1" x14ac:dyDescent="0.2">
      <c r="A7" s="195"/>
      <c r="B7" s="198"/>
      <c r="C7" s="204"/>
      <c r="D7" s="201"/>
      <c r="E7" s="201"/>
      <c r="F7" s="207"/>
    </row>
    <row r="8" spans="1:16" ht="6" customHeight="1" x14ac:dyDescent="0.2">
      <c r="A8" s="195"/>
      <c r="B8" s="198"/>
      <c r="C8" s="204"/>
      <c r="D8" s="201"/>
      <c r="E8" s="201"/>
      <c r="F8" s="207"/>
      <c r="M8" s="120"/>
      <c r="N8" s="120"/>
      <c r="O8" s="120"/>
      <c r="P8" s="120"/>
    </row>
    <row r="9" spans="1:16" ht="6" customHeight="1" x14ac:dyDescent="0.2">
      <c r="A9" s="195"/>
      <c r="B9" s="198"/>
      <c r="C9" s="204"/>
      <c r="D9" s="201"/>
      <c r="E9" s="201"/>
      <c r="F9" s="207"/>
      <c r="M9" s="120"/>
      <c r="N9" s="120"/>
      <c r="O9" s="120"/>
      <c r="P9" s="120"/>
    </row>
    <row r="10" spans="1:16" ht="18" customHeight="1" x14ac:dyDescent="0.2">
      <c r="A10" s="196"/>
      <c r="B10" s="199"/>
      <c r="C10" s="205"/>
      <c r="D10" s="202"/>
      <c r="E10" s="202"/>
      <c r="F10" s="208"/>
      <c r="M10" s="120"/>
      <c r="N10" s="120"/>
      <c r="O10" s="120"/>
      <c r="P10" s="120"/>
    </row>
    <row r="11" spans="1:16" ht="13.5" customHeight="1" thickBot="1" x14ac:dyDescent="0.25">
      <c r="A11" s="59">
        <v>1</v>
      </c>
      <c r="B11" s="60">
        <v>2</v>
      </c>
      <c r="C11" s="61">
        <v>3</v>
      </c>
      <c r="D11" s="62" t="s">
        <v>27</v>
      </c>
      <c r="E11" s="63" t="s">
        <v>28</v>
      </c>
      <c r="F11" s="64" t="s">
        <v>29</v>
      </c>
      <c r="M11" s="120"/>
      <c r="N11" s="120"/>
      <c r="O11" s="120"/>
      <c r="P11" s="120"/>
    </row>
    <row r="12" spans="1:16" ht="22.5" x14ac:dyDescent="0.2">
      <c r="A12" s="65" t="s">
        <v>824</v>
      </c>
      <c r="B12" s="66" t="s">
        <v>825</v>
      </c>
      <c r="C12" s="67" t="s">
        <v>861</v>
      </c>
      <c r="D12" s="68">
        <f>D14+D23</f>
        <v>7451675</v>
      </c>
      <c r="E12" s="69">
        <f>E14+E23</f>
        <v>-8878967.3699999452</v>
      </c>
      <c r="F12" s="70">
        <f>D12-E12</f>
        <v>16330642.369999945</v>
      </c>
      <c r="M12" s="121"/>
      <c r="N12" s="122"/>
      <c r="O12" s="122"/>
      <c r="P12" s="122"/>
    </row>
    <row r="13" spans="1:16" x14ac:dyDescent="0.2">
      <c r="A13" s="71" t="s">
        <v>862</v>
      </c>
      <c r="B13" s="72"/>
      <c r="C13" s="73"/>
      <c r="D13" s="73"/>
      <c r="E13" s="74"/>
      <c r="F13" s="189">
        <f>D14-E14</f>
        <v>3565482</v>
      </c>
      <c r="M13" s="58"/>
      <c r="N13" s="123"/>
      <c r="O13" s="123"/>
      <c r="P13" s="123"/>
    </row>
    <row r="14" spans="1:16" ht="22.5" x14ac:dyDescent="0.2">
      <c r="A14" s="75" t="s">
        <v>826</v>
      </c>
      <c r="B14" s="76" t="s">
        <v>827</v>
      </c>
      <c r="C14" s="77" t="s">
        <v>861</v>
      </c>
      <c r="D14" s="78">
        <f>D16</f>
        <v>4830201</v>
      </c>
      <c r="E14" s="79">
        <f>E16</f>
        <v>1264719</v>
      </c>
      <c r="F14" s="190"/>
      <c r="M14" s="121"/>
      <c r="N14" s="122"/>
      <c r="O14" s="122"/>
      <c r="P14" s="122"/>
    </row>
    <row r="15" spans="1:16" x14ac:dyDescent="0.2">
      <c r="A15" s="80" t="s">
        <v>828</v>
      </c>
      <c r="B15" s="81"/>
      <c r="C15" s="82"/>
      <c r="D15" s="82"/>
      <c r="E15" s="83"/>
      <c r="F15" s="191">
        <f>D16-E16</f>
        <v>3565482</v>
      </c>
      <c r="M15" s="58"/>
      <c r="N15" s="123"/>
      <c r="O15" s="123"/>
      <c r="P15" s="123"/>
    </row>
    <row r="16" spans="1:16" ht="25.5" customHeight="1" x14ac:dyDescent="0.2">
      <c r="A16" s="84" t="s">
        <v>863</v>
      </c>
      <c r="B16" s="85" t="s">
        <v>827</v>
      </c>
      <c r="C16" s="86" t="s">
        <v>864</v>
      </c>
      <c r="D16" s="87">
        <f>D17+D19</f>
        <v>4830201</v>
      </c>
      <c r="E16" s="88">
        <f>E17+E19</f>
        <v>1264719</v>
      </c>
      <c r="F16" s="192"/>
      <c r="M16" s="118"/>
      <c r="N16" s="119"/>
      <c r="O16" s="119"/>
      <c r="P16" s="119"/>
    </row>
    <row r="17" spans="1:16" ht="30.75" customHeight="1" x14ac:dyDescent="0.2">
      <c r="A17" s="89" t="s">
        <v>865</v>
      </c>
      <c r="B17" s="90" t="s">
        <v>827</v>
      </c>
      <c r="C17" s="91" t="s">
        <v>866</v>
      </c>
      <c r="D17" s="87">
        <v>24600000</v>
      </c>
      <c r="E17" s="88">
        <v>17440000</v>
      </c>
      <c r="F17" s="92">
        <f>D17-E17</f>
        <v>7160000</v>
      </c>
      <c r="M17" s="118"/>
      <c r="N17" s="119"/>
      <c r="O17" s="119"/>
      <c r="P17" s="119"/>
    </row>
    <row r="18" spans="1:16" ht="39" customHeight="1" x14ac:dyDescent="0.2">
      <c r="A18" s="89" t="s">
        <v>867</v>
      </c>
      <c r="B18" s="90" t="s">
        <v>827</v>
      </c>
      <c r="C18" s="91" t="s">
        <v>868</v>
      </c>
      <c r="D18" s="87">
        <f>D17</f>
        <v>24600000</v>
      </c>
      <c r="E18" s="88">
        <v>17440000</v>
      </c>
      <c r="F18" s="92">
        <f>D18-E18</f>
        <v>7160000</v>
      </c>
      <c r="M18" s="121"/>
      <c r="N18" s="122"/>
      <c r="O18" s="122"/>
      <c r="P18" s="122"/>
    </row>
    <row r="19" spans="1:16" ht="33.75" x14ac:dyDescent="0.2">
      <c r="A19" s="89" t="s">
        <v>869</v>
      </c>
      <c r="B19" s="90" t="s">
        <v>827</v>
      </c>
      <c r="C19" s="91" t="s">
        <v>870</v>
      </c>
      <c r="D19" s="87">
        <v>-19769799</v>
      </c>
      <c r="E19" s="88">
        <v>-16175281</v>
      </c>
      <c r="F19" s="92">
        <f>D19-E19</f>
        <v>-3594518</v>
      </c>
      <c r="M19" s="58"/>
      <c r="N19" s="123"/>
      <c r="O19" s="123"/>
      <c r="P19" s="123"/>
    </row>
    <row r="20" spans="1:16" ht="33.75" x14ac:dyDescent="0.2">
      <c r="A20" s="89" t="s">
        <v>871</v>
      </c>
      <c r="B20" s="90" t="s">
        <v>827</v>
      </c>
      <c r="C20" s="91" t="s">
        <v>872</v>
      </c>
      <c r="D20" s="87">
        <v>-19769799</v>
      </c>
      <c r="E20" s="88">
        <f>E19</f>
        <v>-16175281</v>
      </c>
      <c r="F20" s="92">
        <f>D20-E20</f>
        <v>-3594518</v>
      </c>
      <c r="M20" s="121"/>
      <c r="N20" s="122"/>
      <c r="O20" s="122"/>
      <c r="P20" s="122"/>
    </row>
    <row r="21" spans="1:16" ht="27.75" customHeight="1" x14ac:dyDescent="0.2">
      <c r="A21" s="93" t="s">
        <v>829</v>
      </c>
      <c r="B21" s="94" t="s">
        <v>830</v>
      </c>
      <c r="C21" s="95" t="s">
        <v>861</v>
      </c>
      <c r="D21" s="96" t="s">
        <v>43</v>
      </c>
      <c r="E21" s="97" t="s">
        <v>43</v>
      </c>
      <c r="F21" s="98" t="s">
        <v>43</v>
      </c>
      <c r="M21" s="121"/>
      <c r="N21" s="122"/>
      <c r="O21" s="122"/>
      <c r="P21" s="122"/>
    </row>
    <row r="22" spans="1:16" ht="15" customHeight="1" x14ac:dyDescent="0.2">
      <c r="A22" s="89" t="s">
        <v>828</v>
      </c>
      <c r="B22" s="99"/>
      <c r="C22" s="100" t="s">
        <v>873</v>
      </c>
      <c r="D22" s="100" t="s">
        <v>873</v>
      </c>
      <c r="E22" s="100" t="s">
        <v>873</v>
      </c>
      <c r="F22" s="101" t="s">
        <v>873</v>
      </c>
      <c r="M22" s="121"/>
      <c r="N22" s="122"/>
      <c r="O22" s="122"/>
      <c r="P22" s="122"/>
    </row>
    <row r="23" spans="1:16" ht="15.75" customHeight="1" x14ac:dyDescent="0.2">
      <c r="A23" s="75" t="s">
        <v>874</v>
      </c>
      <c r="B23" s="76" t="s">
        <v>831</v>
      </c>
      <c r="C23" s="102" t="s">
        <v>875</v>
      </c>
      <c r="D23" s="78">
        <f>D24</f>
        <v>2621474</v>
      </c>
      <c r="E23" s="79">
        <f>E24</f>
        <v>-10143686.369999945</v>
      </c>
      <c r="F23" s="103">
        <f>D24-E24</f>
        <v>12765160.369999945</v>
      </c>
      <c r="M23" s="118"/>
      <c r="N23" s="119"/>
      <c r="O23" s="119"/>
      <c r="P23" s="119"/>
    </row>
    <row r="24" spans="1:16" ht="23.25" customHeight="1" x14ac:dyDescent="0.2">
      <c r="A24" s="104" t="s">
        <v>876</v>
      </c>
      <c r="B24" s="85" t="s">
        <v>831</v>
      </c>
      <c r="C24" s="102" t="s">
        <v>875</v>
      </c>
      <c r="D24" s="87">
        <f>D25+D29</f>
        <v>2621474</v>
      </c>
      <c r="E24" s="88">
        <f>E25+E29</f>
        <v>-10143686.369999945</v>
      </c>
      <c r="F24" s="92">
        <f>D24-E24</f>
        <v>12765160.369999945</v>
      </c>
      <c r="M24" s="118"/>
      <c r="N24" s="119"/>
      <c r="O24" s="119"/>
      <c r="P24" s="119"/>
    </row>
    <row r="25" spans="1:16" ht="17.25" customHeight="1" x14ac:dyDescent="0.2">
      <c r="A25" s="75" t="s">
        <v>832</v>
      </c>
      <c r="B25" s="76" t="s">
        <v>833</v>
      </c>
      <c r="C25" s="102" t="s">
        <v>877</v>
      </c>
      <c r="D25" s="78">
        <f>D26</f>
        <v>-571201456</v>
      </c>
      <c r="E25" s="79">
        <f>E26</f>
        <v>-417011503.02999997</v>
      </c>
      <c r="F25" s="105" t="s">
        <v>820</v>
      </c>
      <c r="M25" s="121"/>
      <c r="N25" s="122"/>
      <c r="O25" s="122"/>
      <c r="P25" s="122"/>
    </row>
    <row r="26" spans="1:16" ht="15.75" customHeight="1" x14ac:dyDescent="0.2">
      <c r="A26" s="106" t="s">
        <v>878</v>
      </c>
      <c r="B26" s="90" t="s">
        <v>833</v>
      </c>
      <c r="C26" s="107" t="s">
        <v>879</v>
      </c>
      <c r="D26" s="108">
        <v>-571201456</v>
      </c>
      <c r="E26" s="109">
        <v>-417011503.02999997</v>
      </c>
      <c r="F26" s="110" t="s">
        <v>820</v>
      </c>
      <c r="M26" s="118"/>
      <c r="N26" s="119"/>
      <c r="O26" s="119"/>
      <c r="P26" s="119"/>
    </row>
    <row r="27" spans="1:16" ht="24.75" customHeight="1" x14ac:dyDescent="0.2">
      <c r="A27" s="106" t="s">
        <v>880</v>
      </c>
      <c r="B27" s="90" t="s">
        <v>833</v>
      </c>
      <c r="C27" s="107" t="s">
        <v>881</v>
      </c>
      <c r="D27" s="108">
        <f>D26</f>
        <v>-571201456</v>
      </c>
      <c r="E27" s="109">
        <f>E26</f>
        <v>-417011503.02999997</v>
      </c>
      <c r="F27" s="110" t="s">
        <v>820</v>
      </c>
      <c r="M27" s="118"/>
      <c r="N27" s="119"/>
      <c r="O27" s="119"/>
      <c r="P27" s="119"/>
    </row>
    <row r="28" spans="1:16" ht="22.5" x14ac:dyDescent="0.2">
      <c r="A28" s="106" t="s">
        <v>882</v>
      </c>
      <c r="B28" s="90" t="s">
        <v>833</v>
      </c>
      <c r="C28" s="107" t="s">
        <v>883</v>
      </c>
      <c r="D28" s="108">
        <f>D27</f>
        <v>-571201456</v>
      </c>
      <c r="E28" s="109">
        <f>E27</f>
        <v>-417011503.02999997</v>
      </c>
      <c r="F28" s="110" t="s">
        <v>820</v>
      </c>
      <c r="M28" s="118"/>
      <c r="N28" s="119"/>
      <c r="O28" s="119"/>
      <c r="P28" s="119"/>
    </row>
    <row r="29" spans="1:16" x14ac:dyDescent="0.2">
      <c r="A29" s="75" t="s">
        <v>834</v>
      </c>
      <c r="B29" s="76" t="s">
        <v>835</v>
      </c>
      <c r="C29" s="107" t="s">
        <v>884</v>
      </c>
      <c r="D29" s="78">
        <f>D30</f>
        <v>573822930</v>
      </c>
      <c r="E29" s="79">
        <f>E30</f>
        <v>406867816.66000003</v>
      </c>
      <c r="F29" s="105" t="s">
        <v>820</v>
      </c>
      <c r="M29" s="118"/>
      <c r="N29" s="119"/>
      <c r="O29" s="119"/>
      <c r="P29" s="119"/>
    </row>
    <row r="30" spans="1:16" ht="18" customHeight="1" x14ac:dyDescent="0.2">
      <c r="A30" s="106" t="s">
        <v>885</v>
      </c>
      <c r="B30" s="90" t="s">
        <v>835</v>
      </c>
      <c r="C30" s="91" t="s">
        <v>886</v>
      </c>
      <c r="D30" s="108">
        <v>573822930</v>
      </c>
      <c r="E30" s="109">
        <v>406867816.66000003</v>
      </c>
      <c r="F30" s="110" t="s">
        <v>820</v>
      </c>
      <c r="M30" s="118"/>
      <c r="N30" s="119"/>
      <c r="O30" s="119"/>
      <c r="P30" s="119"/>
    </row>
    <row r="31" spans="1:16" ht="22.5" x14ac:dyDescent="0.2">
      <c r="A31" s="106" t="s">
        <v>887</v>
      </c>
      <c r="B31" s="90" t="s">
        <v>835</v>
      </c>
      <c r="C31" s="91" t="s">
        <v>888</v>
      </c>
      <c r="D31" s="108">
        <f>D30</f>
        <v>573822930</v>
      </c>
      <c r="E31" s="109">
        <f>E30</f>
        <v>406867816.66000003</v>
      </c>
      <c r="F31" s="110" t="s">
        <v>820</v>
      </c>
      <c r="M31" s="118"/>
      <c r="N31" s="119"/>
      <c r="O31" s="119"/>
      <c r="P31" s="119"/>
    </row>
    <row r="32" spans="1:16" ht="23.25" thickBot="1" x14ac:dyDescent="0.25">
      <c r="A32" s="111" t="s">
        <v>889</v>
      </c>
      <c r="B32" s="112" t="s">
        <v>835</v>
      </c>
      <c r="C32" s="113" t="s">
        <v>890</v>
      </c>
      <c r="D32" s="114">
        <f>D31</f>
        <v>573822930</v>
      </c>
      <c r="E32" s="115">
        <f>E31</f>
        <v>406867816.66000003</v>
      </c>
      <c r="F32" s="116" t="s">
        <v>820</v>
      </c>
      <c r="M32" s="118"/>
      <c r="N32" s="119"/>
      <c r="O32" s="119"/>
      <c r="P32" s="119"/>
    </row>
    <row r="33" spans="1:16" ht="13.5" thickBot="1" x14ac:dyDescent="0.25">
      <c r="A33" s="117"/>
      <c r="B33" s="118"/>
      <c r="M33" s="118"/>
      <c r="N33" s="119"/>
      <c r="O33" s="119"/>
      <c r="P33" s="119"/>
    </row>
    <row r="34" spans="1:16" ht="12.75" customHeight="1" x14ac:dyDescent="0.2">
      <c r="A34" s="53" t="s">
        <v>891</v>
      </c>
      <c r="B34" s="54"/>
      <c r="C34" s="55"/>
      <c r="D34" s="56"/>
      <c r="E34" s="56"/>
      <c r="F34" s="57"/>
    </row>
    <row r="36" spans="1:16" ht="12.75" customHeight="1" x14ac:dyDescent="0.2">
      <c r="A36" t="s">
        <v>852</v>
      </c>
      <c r="E36" t="s">
        <v>853</v>
      </c>
    </row>
    <row r="37" spans="1:16" ht="12.75" customHeight="1" x14ac:dyDescent="0.2">
      <c r="C37" t="s">
        <v>854</v>
      </c>
      <c r="E37" t="s">
        <v>855</v>
      </c>
    </row>
    <row r="39" spans="1:16" ht="12.75" customHeight="1" x14ac:dyDescent="0.2">
      <c r="A39" t="s">
        <v>859</v>
      </c>
    </row>
    <row r="40" spans="1:16" ht="12.75" customHeight="1" x14ac:dyDescent="0.2">
      <c r="A40" t="s">
        <v>856</v>
      </c>
      <c r="E40" t="s">
        <v>860</v>
      </c>
    </row>
    <row r="41" spans="1:16" ht="12.75" customHeight="1" x14ac:dyDescent="0.2">
      <c r="C41" t="s">
        <v>854</v>
      </c>
      <c r="E41" t="s">
        <v>855</v>
      </c>
    </row>
    <row r="43" spans="1:16" ht="12.75" customHeight="1" x14ac:dyDescent="0.2">
      <c r="A43" t="s">
        <v>857</v>
      </c>
      <c r="E43" t="s">
        <v>858</v>
      </c>
    </row>
    <row r="44" spans="1:16" ht="12.75" customHeight="1" x14ac:dyDescent="0.2">
      <c r="C44" t="s">
        <v>854</v>
      </c>
      <c r="E44" t="s">
        <v>855</v>
      </c>
    </row>
    <row r="47" spans="1:16" ht="12.75" customHeight="1" x14ac:dyDescent="0.2">
      <c r="A47" t="s">
        <v>905</v>
      </c>
    </row>
  </sheetData>
  <mergeCells count="10">
    <mergeCell ref="F13:F14"/>
    <mergeCell ref="F15:F16"/>
    <mergeCell ref="A2:F2"/>
    <mergeCell ref="A1:F1"/>
    <mergeCell ref="A4:A10"/>
    <mergeCell ref="B4:B10"/>
    <mergeCell ref="D4:D10"/>
    <mergeCell ref="C4:C10"/>
    <mergeCell ref="E4:E10"/>
    <mergeCell ref="F4:F10"/>
  </mergeCells>
  <conditionalFormatting sqref="P15:P17 O13:P13 O15">
    <cfRule type="cellIs" priority="19" stopIfTrue="1" operator="equal">
      <formula>0</formula>
    </cfRule>
  </conditionalFormatting>
  <conditionalFormatting sqref="E34:F34">
    <cfRule type="cellIs" priority="20" stopIfTrue="1" operator="equal">
      <formula>0</formula>
    </cfRule>
  </conditionalFormatting>
  <conditionalFormatting sqref="E36:F36">
    <cfRule type="cellIs" priority="21" stopIfTrue="1" operator="equal">
      <formula>0</formula>
    </cfRule>
  </conditionalFormatting>
  <conditionalFormatting sqref="E107:F107">
    <cfRule type="cellIs" priority="22" stopIfTrue="1" operator="equal">
      <formula>0</formula>
    </cfRule>
  </conditionalFormatting>
  <conditionalFormatting sqref="F31">
    <cfRule type="cellIs" dxfId="17" priority="1" stopIfTrue="1" operator="equal">
      <formula>0</formula>
    </cfRule>
  </conditionalFormatting>
  <conditionalFormatting sqref="F32">
    <cfRule type="cellIs" dxfId="16" priority="3" stopIfTrue="1" operator="equal">
      <formula>0</formula>
    </cfRule>
  </conditionalFormatting>
  <conditionalFormatting sqref="F28:F29">
    <cfRule type="cellIs" dxfId="15" priority="2" stopIfTrue="1" operator="equal">
      <formula>0</formula>
    </cfRule>
  </conditionalFormatting>
  <conditionalFormatting sqref="E21:F21">
    <cfRule type="cellIs" dxfId="14" priority="13" stopIfTrue="1" operator="equal">
      <formula>0</formula>
    </cfRule>
  </conditionalFormatting>
  <conditionalFormatting sqref="F23">
    <cfRule type="cellIs" dxfId="13" priority="12" stopIfTrue="1" operator="equal">
      <formula>0</formula>
    </cfRule>
  </conditionalFormatting>
  <conditionalFormatting sqref="E23">
    <cfRule type="cellIs" dxfId="12" priority="11" stopIfTrue="1" operator="equal">
      <formula>0</formula>
    </cfRule>
  </conditionalFormatting>
  <conditionalFormatting sqref="E24:F24 E14 F13 E16 F15">
    <cfRule type="cellIs" dxfId="11" priority="10" stopIfTrue="1" operator="equal">
      <formula>0</formula>
    </cfRule>
  </conditionalFormatting>
  <conditionalFormatting sqref="E25">
    <cfRule type="cellIs" dxfId="10" priority="9" stopIfTrue="1" operator="equal">
      <formula>0</formula>
    </cfRule>
  </conditionalFormatting>
  <conditionalFormatting sqref="E26">
    <cfRule type="cellIs" dxfId="9" priority="8" stopIfTrue="1" operator="equal">
      <formula>0</formula>
    </cfRule>
  </conditionalFormatting>
  <conditionalFormatting sqref="E27">
    <cfRule type="cellIs" dxfId="8" priority="7" stopIfTrue="1" operator="equal">
      <formula>0</formula>
    </cfRule>
  </conditionalFormatting>
  <conditionalFormatting sqref="F25:F26">
    <cfRule type="cellIs" dxfId="7" priority="6" stopIfTrue="1" operator="equal">
      <formula>0</formula>
    </cfRule>
  </conditionalFormatting>
  <conditionalFormatting sqref="F27">
    <cfRule type="cellIs" dxfId="6" priority="5" stopIfTrue="1" operator="equal">
      <formula>0</formula>
    </cfRule>
  </conditionalFormatting>
  <conditionalFormatting sqref="F30">
    <cfRule type="cellIs" dxfId="5" priority="4" stopIfTrue="1" operator="equal">
      <formula>0</formula>
    </cfRule>
  </conditionalFormatting>
  <conditionalFormatting sqref="E12:F12">
    <cfRule type="cellIs" dxfId="4" priority="18" stopIfTrue="1" operator="equal">
      <formula>0</formula>
    </cfRule>
  </conditionalFormatting>
  <conditionalFormatting sqref="E17:F17 F18">
    <cfRule type="cellIs" dxfId="3" priority="17" stopIfTrue="1" operator="equal">
      <formula>0</formula>
    </cfRule>
  </conditionalFormatting>
  <conditionalFormatting sqref="E18">
    <cfRule type="cellIs" dxfId="2" priority="16" stopIfTrue="1" operator="equal">
      <formula>0</formula>
    </cfRule>
  </conditionalFormatting>
  <conditionalFormatting sqref="E19:F19 F20">
    <cfRule type="cellIs" dxfId="1" priority="15" stopIfTrue="1" operator="equal">
      <formula>0</formula>
    </cfRule>
  </conditionalFormatting>
  <conditionalFormatting sqref="E20">
    <cfRule type="cellIs" dxfId="0" priority="14" stopIfTrue="1" operator="equal">
      <formula>0</formula>
    </cfRule>
  </conditionalFormatting>
  <pageMargins left="0.39370078740157483" right="0.39370078740157483" top="0.78740157480314965" bottom="0.39370078740157483" header="0.51181102362204722" footer="0.51181102362204722"/>
  <pageSetup paperSize="9" scale="6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defaultRowHeight="12.75" x14ac:dyDescent="0.2"/>
  <sheetData>
    <row r="1" spans="1:2" x14ac:dyDescent="0.2">
      <c r="A1" t="s">
        <v>836</v>
      </c>
      <c r="B1" t="s">
        <v>28</v>
      </c>
    </row>
    <row r="2" spans="1:2" x14ac:dyDescent="0.2">
      <c r="A2" t="s">
        <v>837</v>
      </c>
      <c r="B2" t="s">
        <v>838</v>
      </c>
    </row>
    <row r="3" spans="1:2" x14ac:dyDescent="0.2">
      <c r="A3" t="s">
        <v>839</v>
      </c>
      <c r="B3" t="s">
        <v>13</v>
      </c>
    </row>
    <row r="4" spans="1:2" x14ac:dyDescent="0.2">
      <c r="A4" t="s">
        <v>840</v>
      </c>
      <c r="B4" t="s">
        <v>841</v>
      </c>
    </row>
    <row r="5" spans="1:2" x14ac:dyDescent="0.2">
      <c r="A5" t="s">
        <v>842</v>
      </c>
      <c r="B5" t="s">
        <v>843</v>
      </c>
    </row>
    <row r="6" spans="1:2" x14ac:dyDescent="0.2">
      <c r="A6" t="s">
        <v>844</v>
      </c>
      <c r="B6" t="s">
        <v>845</v>
      </c>
    </row>
    <row r="7" spans="1:2" x14ac:dyDescent="0.2">
      <c r="A7" t="s">
        <v>846</v>
      </c>
      <c r="B7" t="s">
        <v>845</v>
      </c>
    </row>
    <row r="8" spans="1:2" x14ac:dyDescent="0.2">
      <c r="A8" t="s">
        <v>847</v>
      </c>
      <c r="B8" t="s">
        <v>848</v>
      </c>
    </row>
    <row r="9" spans="1:2" x14ac:dyDescent="0.2">
      <c r="A9" t="s">
        <v>849</v>
      </c>
      <c r="B9" t="s">
        <v>850</v>
      </c>
    </row>
    <row r="10" spans="1:2" x14ac:dyDescent="0.2">
      <c r="A10" t="s">
        <v>851</v>
      </c>
      <c r="B10" t="s">
        <v>843</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31</vt:i4>
      </vt:variant>
    </vt:vector>
  </HeadingPairs>
  <TitlesOfParts>
    <vt:vector size="35"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lpstr>Доходы!Заголовки_для_печати</vt:lpstr>
      <vt:lpstr>Расходы!Заголовки_для_печати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Приходько Елена Юрьевна</dc:creator>
  <dc:description>POI HSSF rep:2.42.0.101</dc:description>
  <cp:lastModifiedBy>Приходько Елена Юрьевна</cp:lastModifiedBy>
  <cp:lastPrinted>2017-10-25T06:55:31Z</cp:lastPrinted>
  <dcterms:created xsi:type="dcterms:W3CDTF">2017-10-18T06:35:04Z</dcterms:created>
  <dcterms:modified xsi:type="dcterms:W3CDTF">2017-10-25T07:00:45Z</dcterms:modified>
</cp:coreProperties>
</file>