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40" yWindow="130" windowWidth="11030" windowHeight="9160"/>
  </bookViews>
  <sheets>
    <sheet name="расходы на 01.04.2020" sheetId="1" r:id="rId1"/>
  </sheets>
  <definedNames>
    <definedName name="LAST_CELL" localSheetId="0">'расходы на 01.04.2020'!$J$41</definedName>
  </definedNames>
  <calcPr calcId="145621"/>
</workbook>
</file>

<file path=xl/calcChain.xml><?xml version="1.0" encoding="utf-8"?>
<calcChain xmlns="http://schemas.openxmlformats.org/spreadsheetml/2006/main">
  <c r="F14" i="1" l="1"/>
  <c r="F13" i="1"/>
  <c r="E14" i="1"/>
  <c r="C38" i="1"/>
  <c r="E9" i="1" l="1"/>
  <c r="F7" i="1" l="1"/>
  <c r="F8" i="1"/>
  <c r="F9" i="1"/>
  <c r="F10" i="1"/>
  <c r="F11" i="1"/>
  <c r="F12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6" i="1"/>
  <c r="D38" i="1"/>
  <c r="E34" i="1"/>
  <c r="E35" i="1"/>
  <c r="E36" i="1"/>
  <c r="E33" i="1"/>
  <c r="E38" i="1" l="1"/>
  <c r="E7" i="1"/>
  <c r="E8" i="1"/>
  <c r="E10" i="1"/>
  <c r="E11" i="1"/>
  <c r="E12" i="1"/>
  <c r="E13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6" i="1"/>
  <c r="E37" i="1"/>
</calcChain>
</file>

<file path=xl/sharedStrings.xml><?xml version="1.0" encoding="utf-8"?>
<sst xmlns="http://schemas.openxmlformats.org/spreadsheetml/2006/main" count="74" uniqueCount="74">
  <si>
    <t>руб.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</si>
  <si>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</si>
  <si>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</si>
  <si>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</si>
  <si>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</si>
  <si>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</si>
  <si>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</si>
  <si>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</si>
  <si>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</si>
  <si>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</si>
  <si>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</si>
  <si>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</si>
  <si>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</si>
  <si>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</si>
  <si>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</si>
  <si>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</si>
  <si>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</si>
  <si>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</si>
  <si>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</si>
  <si>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</si>
  <si>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</si>
  <si>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</si>
  <si>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</si>
  <si>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</si>
  <si>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</si>
  <si>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Обслуживание государственного внутреннего и муниципального долга</t>
  </si>
  <si>
    <t>Раздел, подраздел классификации расходов</t>
  </si>
  <si>
    <t>Наименование раздела, подраздела классификации расходов</t>
  </si>
  <si>
    <t>Утвержденные бюджетные назначения</t>
  </si>
  <si>
    <t>Исполнено</t>
  </si>
  <si>
    <t>Неисполненные назначения</t>
  </si>
  <si>
    <t>% исполнения</t>
  </si>
  <si>
    <t>Жилищное хозяйство</t>
  </si>
  <si>
    <t>Дополнительное образование детей</t>
  </si>
  <si>
    <t>Другие вопросы в области физической культуры и спорта</t>
  </si>
  <si>
    <t>Функционирование высшего должностного лица субъекта Российской Федерации и муниципального образования</t>
  </si>
  <si>
    <t>Молодежная политика</t>
  </si>
  <si>
    <t xml:space="preserve"> </t>
  </si>
  <si>
    <t>0113</t>
  </si>
  <si>
    <t>0309</t>
  </si>
  <si>
    <t>0314</t>
  </si>
  <si>
    <t>0405</t>
  </si>
  <si>
    <t>0408</t>
  </si>
  <si>
    <t>0409</t>
  </si>
  <si>
    <t>0412</t>
  </si>
  <si>
    <t>0501</t>
  </si>
  <si>
    <t>0502</t>
  </si>
  <si>
    <t>0503</t>
  </si>
  <si>
    <t>0505</t>
  </si>
  <si>
    <t>0701</t>
  </si>
  <si>
    <t>0702</t>
  </si>
  <si>
    <t>0703</t>
  </si>
  <si>
    <t>0707</t>
  </si>
  <si>
    <t>0709</t>
  </si>
  <si>
    <t>0801</t>
  </si>
  <si>
    <t>0804</t>
  </si>
  <si>
    <t>1001</t>
  </si>
  <si>
    <t>1003</t>
  </si>
  <si>
    <t>1004</t>
  </si>
  <si>
    <t>1006</t>
  </si>
  <si>
    <t>1102</t>
  </si>
  <si>
    <t>1105</t>
  </si>
  <si>
    <t>1301</t>
  </si>
  <si>
    <t>Итого:</t>
  </si>
  <si>
    <t>0102</t>
  </si>
  <si>
    <t>0103</t>
  </si>
  <si>
    <t>0104</t>
  </si>
  <si>
    <t>0106</t>
  </si>
  <si>
    <t>0107</t>
  </si>
  <si>
    <t>Обеспечение проведения выборов и референдумов</t>
  </si>
  <si>
    <t>0111</t>
  </si>
  <si>
    <t>Сведения об исполнении  бюджета МО ГО "Вуктыл" по расходам в разрезе разделов и подразделов классификации расходов на 01.04.2021г.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</si>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</sst>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.5"/>
      <name val="MS Sans Serif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</font>
    <font>
      <b/>
      <sz val="11"/>
      <color rgb="FF00000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5AB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</borders>
  <cellStyleXfs count="9">
    <xf numFmtId="0" fontId="0" fillId="0" borderId="0"/>
    <xf numFmtId="49" fontId="5" fillId="0" borderId="2">
      <alignment horizontal="center" vertical="top" shrinkToFit="1"/>
    </xf>
    <xf numFmtId="0" fontId="6" fillId="0" borderId="3">
      <alignment horizontal="left" vertical="top" wrapText="1"/>
    </xf>
    <xf numFmtId="4" fontId="6" fillId="0" borderId="3">
      <alignment horizontal="right" vertical="top" shrinkToFit="1"/>
    </xf>
    <xf numFmtId="4" fontId="6" fillId="0" borderId="4">
      <alignment horizontal="right" vertical="top" shrinkToFit="1"/>
    </xf>
    <xf numFmtId="0" fontId="7" fillId="3" borderId="5"/>
    <xf numFmtId="0" fontId="7" fillId="3" borderId="6"/>
    <xf numFmtId="4" fontId="7" fillId="3" borderId="6">
      <alignment horizontal="right" shrinkToFit="1"/>
    </xf>
    <xf numFmtId="4" fontId="7" fillId="3" borderId="7">
      <alignment horizontal="right" shrinkToFit="1"/>
    </xf>
  </cellStyleXfs>
  <cellXfs count="35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4" fontId="7" fillId="2" borderId="0" xfId="7" applyNumberFormat="1" applyFill="1" applyBorder="1" applyProtection="1">
      <alignment horizontal="right" shrinkToFit="1"/>
    </xf>
    <xf numFmtId="4" fontId="7" fillId="2" borderId="0" xfId="8" applyNumberFormat="1" applyFill="1" applyBorder="1" applyProtection="1">
      <alignment horizontal="right" shrinkToFit="1"/>
    </xf>
    <xf numFmtId="4" fontId="8" fillId="0" borderId="1" xfId="0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 applyProtection="1">
      <alignment horizontal="center" vertical="center" shrinkToFit="1"/>
    </xf>
    <xf numFmtId="2" fontId="10" fillId="0" borderId="1" xfId="2" quotePrefix="1" applyNumberFormat="1" applyFont="1" applyBorder="1" applyAlignment="1" applyProtection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" fontId="10" fillId="0" borderId="1" xfId="3" applyNumberFormat="1" applyFont="1" applyBorder="1" applyAlignment="1" applyProtection="1">
      <alignment horizontal="center" vertical="center" shrinkToFit="1"/>
    </xf>
    <xf numFmtId="2" fontId="11" fillId="4" borderId="1" xfId="5" applyNumberFormat="1" applyFont="1" applyFill="1" applyBorder="1" applyAlignment="1" applyProtection="1">
      <alignment horizontal="center" vertical="center"/>
    </xf>
    <xf numFmtId="2" fontId="11" fillId="4" borderId="1" xfId="6" applyNumberFormat="1" applyFont="1" applyFill="1" applyBorder="1" applyAlignment="1" applyProtection="1">
      <alignment horizontal="center" vertical="center"/>
    </xf>
    <xf numFmtId="4" fontId="9" fillId="4" borderId="1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" fontId="10" fillId="2" borderId="1" xfId="4" applyNumberFormat="1" applyFont="1" applyFill="1" applyBorder="1" applyAlignment="1" applyProtection="1">
      <alignment horizontal="center" vertical="center" shrinkToFit="1"/>
    </xf>
    <xf numFmtId="0" fontId="0" fillId="2" borderId="0" xfId="0" applyFill="1"/>
    <xf numFmtId="2" fontId="10" fillId="0" borderId="1" xfId="1" applyNumberFormat="1" applyFont="1" applyFill="1" applyBorder="1" applyAlignment="1" applyProtection="1">
      <alignment horizontal="center" vertical="center" shrinkToFit="1"/>
    </xf>
    <xf numFmtId="2" fontId="10" fillId="0" borderId="1" xfId="2" quotePrefix="1" applyNumberFormat="1" applyFont="1" applyFill="1" applyBorder="1" applyAlignment="1" applyProtection="1">
      <alignment horizontal="center" vertical="center" wrapText="1"/>
    </xf>
    <xf numFmtId="4" fontId="10" fillId="0" borderId="1" xfId="3" applyNumberFormat="1" applyFont="1" applyFill="1" applyBorder="1" applyAlignment="1" applyProtection="1">
      <alignment horizontal="center" vertical="center" shrinkToFit="1"/>
    </xf>
    <xf numFmtId="4" fontId="10" fillId="0" borderId="1" xfId="4" applyNumberFormat="1" applyFont="1" applyFill="1" applyBorder="1" applyAlignment="1" applyProtection="1">
      <alignment horizontal="center" vertical="center" shrinkToFit="1"/>
    </xf>
    <xf numFmtId="4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wrapText="1"/>
    </xf>
    <xf numFmtId="49" fontId="10" fillId="0" borderId="1" xfId="1" applyNumberFormat="1" applyFont="1" applyBorder="1" applyAlignment="1" applyProtection="1">
      <alignment horizontal="center" vertical="center" shrinkToFit="1"/>
    </xf>
  </cellXfs>
  <cellStyles count="9">
    <cellStyle name="ex58" xfId="7"/>
    <cellStyle name="ex59" xfId="8"/>
    <cellStyle name="ex60" xfId="1"/>
    <cellStyle name="ex61" xfId="2"/>
    <cellStyle name="ex62" xfId="3"/>
    <cellStyle name="ex63" xfId="4"/>
    <cellStyle name="xl_total_center" xfId="6"/>
    <cellStyle name="xl_total_left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2"/>
  <sheetViews>
    <sheetView showGridLines="0" tabSelected="1" topLeftCell="A19" zoomScale="80" zoomScaleNormal="80" workbookViewId="0">
      <selection activeCell="B14" sqref="B14"/>
    </sheetView>
  </sheetViews>
  <sheetFormatPr defaultRowHeight="12.75" customHeight="1" x14ac:dyDescent="0.25"/>
  <cols>
    <col min="1" max="1" width="18" customWidth="1"/>
    <col min="2" max="2" width="30.6328125" customWidth="1"/>
    <col min="3" max="3" width="17.08984375" customWidth="1"/>
    <col min="4" max="4" width="13.36328125" style="24" customWidth="1"/>
    <col min="5" max="5" width="17.6328125" customWidth="1"/>
    <col min="6" max="6" width="15.453125" customWidth="1"/>
    <col min="7" max="7" width="13.08984375" customWidth="1"/>
    <col min="8" max="10" width="9.08984375" customWidth="1"/>
  </cols>
  <sheetData>
    <row r="1" spans="1:10" ht="12.5" x14ac:dyDescent="0.25">
      <c r="A1" s="32"/>
      <c r="B1" s="32"/>
      <c r="C1" s="32"/>
      <c r="D1" s="32"/>
      <c r="E1" s="32"/>
      <c r="F1" s="32"/>
      <c r="G1" s="1"/>
      <c r="H1" s="1"/>
      <c r="I1" s="1"/>
      <c r="J1" s="1"/>
    </row>
    <row r="2" spans="1:10" ht="37.5" customHeight="1" x14ac:dyDescent="0.3">
      <c r="A2" s="33" t="s">
        <v>71</v>
      </c>
      <c r="B2" s="33"/>
      <c r="C2" s="33"/>
      <c r="D2" s="33"/>
      <c r="E2" s="33"/>
      <c r="F2" s="33"/>
      <c r="G2" s="1"/>
      <c r="H2" s="1"/>
      <c r="I2" s="1"/>
      <c r="J2" s="1"/>
    </row>
    <row r="3" spans="1:10" ht="15" x14ac:dyDescent="0.3">
      <c r="A3" s="3"/>
      <c r="B3" s="3"/>
      <c r="C3" s="3"/>
      <c r="D3" s="20"/>
      <c r="E3" s="3"/>
      <c r="F3" s="3"/>
      <c r="G3" s="1"/>
      <c r="H3" s="1"/>
      <c r="I3" s="1"/>
      <c r="J3" s="1"/>
    </row>
    <row r="4" spans="1:10" ht="15.5" x14ac:dyDescent="0.35">
      <c r="A4" s="2"/>
      <c r="B4" s="2"/>
      <c r="C4" s="2"/>
      <c r="D4" s="21"/>
      <c r="E4" s="2"/>
      <c r="F4" s="4" t="s">
        <v>0</v>
      </c>
      <c r="G4" s="2"/>
      <c r="H4" s="2"/>
      <c r="I4" s="1"/>
      <c r="J4" s="1"/>
    </row>
    <row r="5" spans="1:10" ht="60" x14ac:dyDescent="0.25">
      <c r="A5" s="5" t="s">
        <v>26</v>
      </c>
      <c r="B5" s="5" t="s">
        <v>27</v>
      </c>
      <c r="C5" s="5" t="s">
        <v>28</v>
      </c>
      <c r="D5" s="22" t="s">
        <v>29</v>
      </c>
      <c r="E5" s="6" t="s">
        <v>30</v>
      </c>
      <c r="F5" s="6" t="s">
        <v>31</v>
      </c>
    </row>
    <row r="6" spans="1:10" ht="52" x14ac:dyDescent="0.25">
      <c r="A6" s="11" t="s">
        <v>64</v>
      </c>
      <c r="B6" s="12" t="s">
        <v>35</v>
      </c>
      <c r="C6" s="14">
        <v>2904799.23</v>
      </c>
      <c r="D6" s="23">
        <v>812099.66999999993</v>
      </c>
      <c r="E6" s="10">
        <f>C6-D6</f>
        <v>2092699.56</v>
      </c>
      <c r="F6" s="13">
        <f>D6/C6*100</f>
        <v>27.957170382477685</v>
      </c>
    </row>
    <row r="7" spans="1:10" ht="65" x14ac:dyDescent="0.25">
      <c r="A7" s="11" t="s">
        <v>65</v>
      </c>
      <c r="B7" s="12" t="s">
        <v>1</v>
      </c>
      <c r="C7" s="14">
        <v>50000</v>
      </c>
      <c r="D7" s="23">
        <v>0</v>
      </c>
      <c r="E7" s="10">
        <f t="shared" ref="E7:E36" si="0">C7-D7</f>
        <v>50000</v>
      </c>
      <c r="F7" s="13">
        <f t="shared" ref="F7:F37" si="1">D7/C7*100</f>
        <v>0</v>
      </c>
    </row>
    <row r="8" spans="1:10" ht="78" x14ac:dyDescent="0.25">
      <c r="A8" s="11" t="s">
        <v>66</v>
      </c>
      <c r="B8" s="12" t="s">
        <v>2</v>
      </c>
      <c r="C8" s="14">
        <v>63316469.269999996</v>
      </c>
      <c r="D8" s="23">
        <v>13248060.33</v>
      </c>
      <c r="E8" s="10">
        <f t="shared" si="0"/>
        <v>50068408.939999998</v>
      </c>
      <c r="F8" s="13">
        <f t="shared" si="1"/>
        <v>20.923561409443703</v>
      </c>
    </row>
    <row r="9" spans="1:10" ht="65" x14ac:dyDescent="0.25">
      <c r="A9" s="11" t="s">
        <v>67</v>
      </c>
      <c r="B9" s="12" t="s">
        <v>3</v>
      </c>
      <c r="C9" s="14">
        <v>10730255.519999998</v>
      </c>
      <c r="D9" s="23">
        <v>3531169.3700000006</v>
      </c>
      <c r="E9" s="10">
        <f t="shared" si="0"/>
        <v>7199086.1499999966</v>
      </c>
      <c r="F9" s="13">
        <f t="shared" si="1"/>
        <v>32.90853012230972</v>
      </c>
    </row>
    <row r="10" spans="1:10" ht="26" x14ac:dyDescent="0.25">
      <c r="A10" s="11" t="s">
        <v>68</v>
      </c>
      <c r="B10" s="12" t="s">
        <v>69</v>
      </c>
      <c r="C10" s="14">
        <v>0</v>
      </c>
      <c r="D10" s="23">
        <v>0</v>
      </c>
      <c r="E10" s="10">
        <f t="shared" si="0"/>
        <v>0</v>
      </c>
      <c r="F10" s="13" t="e">
        <f t="shared" si="1"/>
        <v>#DIV/0!</v>
      </c>
    </row>
    <row r="11" spans="1:10" ht="13" x14ac:dyDescent="0.25">
      <c r="A11" s="11" t="s">
        <v>70</v>
      </c>
      <c r="B11" s="12" t="s">
        <v>4</v>
      </c>
      <c r="C11" s="14">
        <v>721700</v>
      </c>
      <c r="D11" s="23">
        <v>0</v>
      </c>
      <c r="E11" s="10">
        <f t="shared" si="0"/>
        <v>721700</v>
      </c>
      <c r="F11" s="13">
        <f t="shared" si="1"/>
        <v>0</v>
      </c>
    </row>
    <row r="12" spans="1:10" ht="26" x14ac:dyDescent="0.25">
      <c r="A12" s="11" t="s">
        <v>38</v>
      </c>
      <c r="B12" s="12" t="s">
        <v>5</v>
      </c>
      <c r="C12" s="14">
        <v>21955518.27</v>
      </c>
      <c r="D12" s="23">
        <v>5627756.4400000004</v>
      </c>
      <c r="E12" s="10">
        <f t="shared" si="0"/>
        <v>16327761.829999998</v>
      </c>
      <c r="F12" s="13">
        <f t="shared" si="1"/>
        <v>25.632537436794472</v>
      </c>
    </row>
    <row r="13" spans="1:10" ht="52" x14ac:dyDescent="0.25">
      <c r="A13" s="11" t="s">
        <v>39</v>
      </c>
      <c r="B13" s="12" t="s">
        <v>6</v>
      </c>
      <c r="C13" s="14">
        <v>227219.76</v>
      </c>
      <c r="D13" s="23">
        <v>0</v>
      </c>
      <c r="E13" s="10">
        <f t="shared" si="0"/>
        <v>227219.76</v>
      </c>
      <c r="F13" s="13">
        <f t="shared" si="1"/>
        <v>0</v>
      </c>
    </row>
    <row r="14" spans="1:10" ht="52" x14ac:dyDescent="0.3">
      <c r="A14" s="34" t="s">
        <v>73</v>
      </c>
      <c r="B14" s="31" t="s">
        <v>72</v>
      </c>
      <c r="C14" s="14">
        <v>1225600</v>
      </c>
      <c r="D14" s="23">
        <v>0</v>
      </c>
      <c r="E14" s="10">
        <f>C14-D14</f>
        <v>1225600</v>
      </c>
      <c r="F14" s="13">
        <f>D14/C14*100</f>
        <v>0</v>
      </c>
    </row>
    <row r="15" spans="1:10" ht="39" x14ac:dyDescent="0.25">
      <c r="A15" s="11" t="s">
        <v>40</v>
      </c>
      <c r="B15" s="12" t="s">
        <v>7</v>
      </c>
      <c r="C15" s="27">
        <v>120000</v>
      </c>
      <c r="D15" s="23">
        <v>0</v>
      </c>
      <c r="E15" s="10">
        <f t="shared" si="0"/>
        <v>120000</v>
      </c>
      <c r="F15" s="13">
        <f t="shared" si="1"/>
        <v>0</v>
      </c>
    </row>
    <row r="16" spans="1:10" ht="13" x14ac:dyDescent="0.25">
      <c r="A16" s="11" t="s">
        <v>41</v>
      </c>
      <c r="B16" s="12" t="s">
        <v>8</v>
      </c>
      <c r="C16" s="27">
        <v>155700</v>
      </c>
      <c r="D16" s="23">
        <v>0</v>
      </c>
      <c r="E16" s="10">
        <f t="shared" si="0"/>
        <v>155700</v>
      </c>
      <c r="F16" s="13">
        <f t="shared" si="1"/>
        <v>0</v>
      </c>
    </row>
    <row r="17" spans="1:6" ht="13" x14ac:dyDescent="0.25">
      <c r="A17" s="11" t="s">
        <v>42</v>
      </c>
      <c r="B17" s="12" t="s">
        <v>9</v>
      </c>
      <c r="C17" s="27">
        <v>4446502</v>
      </c>
      <c r="D17" s="23">
        <v>0</v>
      </c>
      <c r="E17" s="10">
        <f t="shared" si="0"/>
        <v>4446502</v>
      </c>
      <c r="F17" s="13">
        <f t="shared" si="1"/>
        <v>0</v>
      </c>
    </row>
    <row r="18" spans="1:6" ht="26" x14ac:dyDescent="0.25">
      <c r="A18" s="25" t="s">
        <v>43</v>
      </c>
      <c r="B18" s="26" t="s">
        <v>10</v>
      </c>
      <c r="C18" s="27">
        <v>10003736.720000001</v>
      </c>
      <c r="D18" s="28">
        <v>798423.07</v>
      </c>
      <c r="E18" s="29">
        <f t="shared" si="0"/>
        <v>9205313.6500000004</v>
      </c>
      <c r="F18" s="30">
        <f t="shared" si="1"/>
        <v>7.981248330973667</v>
      </c>
    </row>
    <row r="19" spans="1:6" ht="26" x14ac:dyDescent="0.25">
      <c r="A19" s="11" t="s">
        <v>44</v>
      </c>
      <c r="B19" s="12" t="s">
        <v>11</v>
      </c>
      <c r="C19" s="27">
        <v>2291224.0699999998</v>
      </c>
      <c r="D19" s="23">
        <v>0</v>
      </c>
      <c r="E19" s="10">
        <f t="shared" si="0"/>
        <v>2291224.0699999998</v>
      </c>
      <c r="F19" s="13">
        <f t="shared" si="1"/>
        <v>0</v>
      </c>
    </row>
    <row r="20" spans="1:6" ht="13" x14ac:dyDescent="0.25">
      <c r="A20" s="11" t="s">
        <v>45</v>
      </c>
      <c r="B20" s="12" t="s">
        <v>32</v>
      </c>
      <c r="C20" s="27">
        <v>8425622.9299999997</v>
      </c>
      <c r="D20" s="23">
        <v>2509003.91</v>
      </c>
      <c r="E20" s="10">
        <f t="shared" si="0"/>
        <v>5916619.0199999996</v>
      </c>
      <c r="F20" s="13">
        <f t="shared" si="1"/>
        <v>29.77826008646224</v>
      </c>
    </row>
    <row r="21" spans="1:6" ht="13" x14ac:dyDescent="0.25">
      <c r="A21" s="11" t="s">
        <v>46</v>
      </c>
      <c r="B21" s="12" t="s">
        <v>12</v>
      </c>
      <c r="C21" s="27">
        <v>12321407.75</v>
      </c>
      <c r="D21" s="23">
        <v>107308.77</v>
      </c>
      <c r="E21" s="10">
        <f t="shared" si="0"/>
        <v>12214098.98</v>
      </c>
      <c r="F21" s="13">
        <f t="shared" si="1"/>
        <v>0.87091322823887563</v>
      </c>
    </row>
    <row r="22" spans="1:6" ht="13" x14ac:dyDescent="0.25">
      <c r="A22" s="11" t="s">
        <v>47</v>
      </c>
      <c r="B22" s="12" t="s">
        <v>13</v>
      </c>
      <c r="C22" s="27">
        <v>27776045.800000001</v>
      </c>
      <c r="D22" s="23">
        <v>2162256.84</v>
      </c>
      <c r="E22" s="10">
        <f t="shared" si="0"/>
        <v>25613788.960000001</v>
      </c>
      <c r="F22" s="13">
        <f t="shared" si="1"/>
        <v>7.7846100037752661</v>
      </c>
    </row>
    <row r="23" spans="1:6" ht="26" x14ac:dyDescent="0.25">
      <c r="A23" s="11" t="s">
        <v>48</v>
      </c>
      <c r="B23" s="12" t="s">
        <v>14</v>
      </c>
      <c r="C23" s="27">
        <v>23988640.130000003</v>
      </c>
      <c r="D23" s="23">
        <v>8255564.79</v>
      </c>
      <c r="E23" s="10">
        <f t="shared" si="0"/>
        <v>15733075.340000004</v>
      </c>
      <c r="F23" s="13">
        <f t="shared" si="1"/>
        <v>34.414475957207998</v>
      </c>
    </row>
    <row r="24" spans="1:6" ht="13" x14ac:dyDescent="0.25">
      <c r="A24" s="11" t="s">
        <v>49</v>
      </c>
      <c r="B24" s="12" t="s">
        <v>15</v>
      </c>
      <c r="C24" s="27">
        <v>103874414.23999999</v>
      </c>
      <c r="D24" s="23">
        <v>24715609.199999999</v>
      </c>
      <c r="E24" s="10">
        <f t="shared" si="0"/>
        <v>79158805.039999992</v>
      </c>
      <c r="F24" s="13">
        <f t="shared" si="1"/>
        <v>23.79374110634696</v>
      </c>
    </row>
    <row r="25" spans="1:6" ht="13" x14ac:dyDescent="0.25">
      <c r="A25" s="11" t="s">
        <v>50</v>
      </c>
      <c r="B25" s="12" t="s">
        <v>16</v>
      </c>
      <c r="C25" s="27">
        <v>188581681.31999999</v>
      </c>
      <c r="D25" s="23">
        <v>51859211.690000005</v>
      </c>
      <c r="E25" s="10">
        <f t="shared" si="0"/>
        <v>136722469.63</v>
      </c>
      <c r="F25" s="13">
        <f t="shared" si="1"/>
        <v>27.49960193747625</v>
      </c>
    </row>
    <row r="26" spans="1:6" ht="13" x14ac:dyDescent="0.25">
      <c r="A26" s="11" t="s">
        <v>51</v>
      </c>
      <c r="B26" s="12" t="s">
        <v>33</v>
      </c>
      <c r="C26" s="27">
        <v>73240034.150000006</v>
      </c>
      <c r="D26" s="23">
        <v>11702729.709999999</v>
      </c>
      <c r="E26" s="10">
        <f t="shared" si="0"/>
        <v>61537304.440000005</v>
      </c>
      <c r="F26" s="13">
        <f t="shared" si="1"/>
        <v>15.978596741274181</v>
      </c>
    </row>
    <row r="27" spans="1:6" ht="13" x14ac:dyDescent="0.25">
      <c r="A27" s="11" t="s">
        <v>52</v>
      </c>
      <c r="B27" s="12" t="s">
        <v>36</v>
      </c>
      <c r="C27" s="27">
        <v>180000</v>
      </c>
      <c r="D27" s="23">
        <v>0</v>
      </c>
      <c r="E27" s="10">
        <f t="shared" si="0"/>
        <v>180000</v>
      </c>
      <c r="F27" s="13">
        <f t="shared" si="1"/>
        <v>0</v>
      </c>
    </row>
    <row r="28" spans="1:6" ht="26" x14ac:dyDescent="0.25">
      <c r="A28" s="11" t="s">
        <v>53</v>
      </c>
      <c r="B28" s="12" t="s">
        <v>17</v>
      </c>
      <c r="C28" s="27">
        <v>9307775.8300000001</v>
      </c>
      <c r="D28" s="23">
        <v>2395041.2600000002</v>
      </c>
      <c r="E28" s="10">
        <f t="shared" si="0"/>
        <v>6912734.5700000003</v>
      </c>
      <c r="F28" s="13">
        <f t="shared" si="1"/>
        <v>25.731617346009934</v>
      </c>
    </row>
    <row r="29" spans="1:6" ht="13" x14ac:dyDescent="0.25">
      <c r="A29" s="11" t="s">
        <v>54</v>
      </c>
      <c r="B29" s="12" t="s">
        <v>18</v>
      </c>
      <c r="C29" s="27">
        <v>49561955.490000002</v>
      </c>
      <c r="D29" s="23">
        <v>13277394.369999999</v>
      </c>
      <c r="E29" s="10">
        <f t="shared" si="0"/>
        <v>36284561.120000005</v>
      </c>
      <c r="F29" s="13">
        <f t="shared" si="1"/>
        <v>26.789488507326848</v>
      </c>
    </row>
    <row r="30" spans="1:6" ht="26" x14ac:dyDescent="0.25">
      <c r="A30" s="11" t="s">
        <v>55</v>
      </c>
      <c r="B30" s="12" t="s">
        <v>19</v>
      </c>
      <c r="C30" s="27">
        <v>365000</v>
      </c>
      <c r="D30" s="23">
        <v>60185</v>
      </c>
      <c r="E30" s="10">
        <f t="shared" si="0"/>
        <v>304815</v>
      </c>
      <c r="F30" s="13">
        <f t="shared" si="1"/>
        <v>16.489041095890411</v>
      </c>
    </row>
    <row r="31" spans="1:6" ht="13" x14ac:dyDescent="0.25">
      <c r="A31" s="11" t="s">
        <v>56</v>
      </c>
      <c r="B31" s="12" t="s">
        <v>20</v>
      </c>
      <c r="C31" s="27">
        <v>8613963.5999999996</v>
      </c>
      <c r="D31" s="23">
        <v>1386314.7</v>
      </c>
      <c r="E31" s="10">
        <f t="shared" si="0"/>
        <v>7227648.8999999994</v>
      </c>
      <c r="F31" s="13">
        <f t="shared" si="1"/>
        <v>16.093807268932501</v>
      </c>
    </row>
    <row r="32" spans="1:6" ht="13" x14ac:dyDescent="0.25">
      <c r="A32" s="11" t="s">
        <v>57</v>
      </c>
      <c r="B32" s="12" t="s">
        <v>21</v>
      </c>
      <c r="C32" s="27">
        <v>1674498</v>
      </c>
      <c r="D32" s="23">
        <v>166375.44</v>
      </c>
      <c r="E32" s="10">
        <f t="shared" si="0"/>
        <v>1508122.56</v>
      </c>
      <c r="F32" s="13">
        <f t="shared" si="1"/>
        <v>9.9358398755925652</v>
      </c>
    </row>
    <row r="33" spans="1:6" ht="13" x14ac:dyDescent="0.25">
      <c r="A33" s="11" t="s">
        <v>58</v>
      </c>
      <c r="B33" s="12" t="s">
        <v>22</v>
      </c>
      <c r="C33" s="27">
        <v>2207572.1</v>
      </c>
      <c r="D33" s="23">
        <v>324872.09999999998</v>
      </c>
      <c r="E33" s="10">
        <f t="shared" si="0"/>
        <v>1882700</v>
      </c>
      <c r="F33" s="13">
        <f t="shared" si="1"/>
        <v>14.716262268398841</v>
      </c>
    </row>
    <row r="34" spans="1:6" ht="30" customHeight="1" x14ac:dyDescent="0.25">
      <c r="A34" s="11" t="s">
        <v>59</v>
      </c>
      <c r="B34" s="12" t="s">
        <v>23</v>
      </c>
      <c r="C34" s="27">
        <v>430992.55</v>
      </c>
      <c r="D34" s="23">
        <v>10000</v>
      </c>
      <c r="E34" s="10">
        <f t="shared" si="0"/>
        <v>420992.55</v>
      </c>
      <c r="F34" s="13">
        <f t="shared" si="1"/>
        <v>2.320225720839026</v>
      </c>
    </row>
    <row r="35" spans="1:6" ht="15.65" customHeight="1" x14ac:dyDescent="0.25">
      <c r="A35" s="11" t="s">
        <v>60</v>
      </c>
      <c r="B35" s="12" t="s">
        <v>24</v>
      </c>
      <c r="C35" s="27">
        <v>120000</v>
      </c>
      <c r="D35" s="23">
        <v>12600</v>
      </c>
      <c r="E35" s="10">
        <f t="shared" si="0"/>
        <v>107400</v>
      </c>
      <c r="F35" s="13">
        <f t="shared" si="1"/>
        <v>10.5</v>
      </c>
    </row>
    <row r="36" spans="1:6" ht="35.4" customHeight="1" x14ac:dyDescent="0.25">
      <c r="A36" s="11" t="s">
        <v>61</v>
      </c>
      <c r="B36" s="12" t="s">
        <v>34</v>
      </c>
      <c r="C36" s="27">
        <v>400000</v>
      </c>
      <c r="D36" s="23">
        <v>77314.600000000006</v>
      </c>
      <c r="E36" s="10">
        <f t="shared" si="0"/>
        <v>322685.40000000002</v>
      </c>
      <c r="F36" s="13">
        <f t="shared" si="1"/>
        <v>19.328650000000003</v>
      </c>
    </row>
    <row r="37" spans="1:6" ht="32.4" customHeight="1" x14ac:dyDescent="0.25">
      <c r="A37" s="11" t="s">
        <v>62</v>
      </c>
      <c r="B37" s="12" t="s">
        <v>25</v>
      </c>
      <c r="C37" s="27">
        <v>4567788.8099999996</v>
      </c>
      <c r="D37" s="23">
        <v>954311.03</v>
      </c>
      <c r="E37" s="10">
        <f>C37-D37</f>
        <v>3613477.7799999993</v>
      </c>
      <c r="F37" s="13">
        <f t="shared" si="1"/>
        <v>20.892188095710146</v>
      </c>
    </row>
    <row r="38" spans="1:6" ht="25.25" customHeight="1" x14ac:dyDescent="0.25">
      <c r="A38" s="15" t="s">
        <v>63</v>
      </c>
      <c r="B38" s="16"/>
      <c r="C38" s="19">
        <f>SUM(C6:C37)</f>
        <v>633786117.53999996</v>
      </c>
      <c r="D38" s="19">
        <f>SUM(D6:D37)</f>
        <v>143993602.28999999</v>
      </c>
      <c r="E38" s="17">
        <f>C38-D38</f>
        <v>489792515.25</v>
      </c>
      <c r="F38" s="18"/>
    </row>
    <row r="42" spans="1:6" ht="12.75" customHeight="1" x14ac:dyDescent="0.3">
      <c r="C42" s="8"/>
      <c r="D42" s="9"/>
    </row>
    <row r="52" spans="2:2" ht="12.75" customHeight="1" x14ac:dyDescent="0.25">
      <c r="B52" s="7" t="s">
        <v>37</v>
      </c>
    </row>
  </sheetData>
  <mergeCells count="2">
    <mergeCell ref="A1:F1"/>
    <mergeCell ref="A2:F2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 на 01.04.2020</vt:lpstr>
      <vt:lpstr>'расходы на 01.04.2020'!LAST_CELL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Рамошина Виктория Викторовна</dc:creator>
  <dc:description>POI HSSF rep:2.40.0.85</dc:description>
  <cp:lastModifiedBy>Кочегарова Людмила Александровна</cp:lastModifiedBy>
  <dcterms:created xsi:type="dcterms:W3CDTF">2016-12-27T12:15:43Z</dcterms:created>
  <dcterms:modified xsi:type="dcterms:W3CDTF">2021-04-29T05:58:17Z</dcterms:modified>
</cp:coreProperties>
</file>