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5480" windowHeight="6030" tabRatio="906" activeTab="1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6. с подписью " sheetId="18" r:id="rId6"/>
  </sheets>
  <definedNames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4">'Раздел 4., Подраздел 4.1.'!#REF!</definedName>
    <definedName name="_xlnm.Print_Titles" localSheetId="5">'Раздел 6. с подписью '!#REF!</definedName>
    <definedName name="_xlnm.Print_Area" localSheetId="1">'Раздел 1.'!$A$1:$H$30</definedName>
    <definedName name="_xlnm.Print_Area" localSheetId="2">'Раздел 2.'!$A$1:$E$46</definedName>
    <definedName name="_xlnm.Print_Area" localSheetId="3">'Раздел 3.'!$A$1:$H$23</definedName>
  </definedNames>
  <calcPr calcId="145621"/>
</workbook>
</file>

<file path=xl/calcChain.xml><?xml version="1.0" encoding="utf-8"?>
<calcChain xmlns="http://schemas.openxmlformats.org/spreadsheetml/2006/main">
  <c r="H8" i="13" l="1"/>
  <c r="H9" i="11" l="1"/>
  <c r="E10" i="11"/>
  <c r="E9" i="13" l="1"/>
  <c r="H9" i="13"/>
  <c r="H19" i="11"/>
  <c r="H16" i="11"/>
  <c r="H10" i="11"/>
  <c r="E8" i="13" l="1"/>
  <c r="H7" i="11" l="1"/>
  <c r="E9" i="11"/>
  <c r="H23" i="13"/>
  <c r="E7" i="11" l="1"/>
</calcChain>
</file>

<file path=xl/comments1.xml><?xml version="1.0" encoding="utf-8"?>
<comments xmlns="http://schemas.openxmlformats.org/spreadsheetml/2006/main">
  <authors>
    <author>eco11</author>
  </authors>
  <commentList>
    <comment ref="L9" authorId="0">
      <text>
        <r>
          <rPr>
            <b/>
            <sz val="8"/>
            <color indexed="81"/>
            <rFont val="Tahoma"/>
            <family val="2"/>
            <charset val="204"/>
          </rPr>
          <t>eco11:</t>
        </r>
        <r>
          <rPr>
            <sz val="8"/>
            <color indexed="81"/>
            <rFont val="Tahoma"/>
            <family val="2"/>
            <charset val="204"/>
          </rPr>
          <t xml:space="preserve">
2014 и 2015 всего 25000,019+11129,072=36129,091
</t>
        </r>
      </text>
    </comment>
  </commentList>
</comments>
</file>

<file path=xl/sharedStrings.xml><?xml version="1.0" encoding="utf-8"?>
<sst xmlns="http://schemas.openxmlformats.org/spreadsheetml/2006/main" count="376" uniqueCount="222">
  <si>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</si>
  <si>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</si>
  <si>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</si>
  <si>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</si>
  <si>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</si>
  <si>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</si>
  <si>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</si>
  <si>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</si>
  <si>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</si>
  <si>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</si>
  <si>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</si>
  <si>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</si>
  <si>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</si>
  <si>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</si>
  <si>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</si>
  <si>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</si>
  <si>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</si>
  <si>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</si>
  <si>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</si>
  <si>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</si>
  <si>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</si>
  <si>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</si>
  <si>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</si>
  <si>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</si>
  <si>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</si>
  <si>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</si>
  <si>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</si>
  <si>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</si>
  <si>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</si>
  <si>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</si>
  <si>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</si>
  <si>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</si>
  <si>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</si>
  <si>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</si>
  <si>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</si>
  <si>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</si>
  <si>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</si>
  <si>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</si>
  <si>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</si>
  <si>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</si>
  <si>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</si>
  <si>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</si>
  <si>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</si>
  <si>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</si>
  <si>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</si>
  <si>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</si>
  <si>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</si>
  <si>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</si>
  <si>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</si>
  <si>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</si>
  <si>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</si>
  <si>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</si>
  <si>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</si>
  <si>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</si>
  <si>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</si>
  <si>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</si>
  <si>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</si>
  <si>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</si>
  <si>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</si>
  <si>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</si>
  <si>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</si>
  <si>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</si>
  <si>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</si>
  <si>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</si>
  <si>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</si>
  <si>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</si>
  <si>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</si>
  <si>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</si>
  <si>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</si>
  <si>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</si>
  <si>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</si>
  <si>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</si>
  <si>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</si>
  <si>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</si>
  <si>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</si>
  <si>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</si>
  <si>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</si>
  <si>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</si>
  <si>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</si>
  <si>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</si>
  <si>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</si>
  <si>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</si>
  <si>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</si>
  <si>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</si>
  <si>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</si>
  <si>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</si>
  <si>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</si>
  <si>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</si>
  <si>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</si>
  <si>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</si>
  <si>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</si>
  <si>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</si>
  <si>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</si>
  <si>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</si>
  <si>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</si>
  <si>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</si>
  <si>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</si>
  <si>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</si>
  <si>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</si>
  <si>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</si>
  <si>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</si>
  <si>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</si>
  <si>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</si>
  <si>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осуществление иных мероприятий в отношении автомобильных дорог общего пользования, финансируемых за счет средств дорожного фонда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</si>
  <si>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</si>
  <si>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</si>
  <si>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</si>
  <si>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</si>
  <si>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</si>
  <si>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</si>
  <si>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</si>
  <si>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</si>
  <si>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</si>
  <si>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</si>
  <si>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</si>
  <si>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</si>
  <si>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</si>
  <si>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</si>
  <si>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</si>
  <si>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</si>
  <si>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</si>
  <si>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* Заполняется по итогам за год.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</si>
  <si>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</si>
  <si>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</si>
  <si>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</si>
  <si>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</si>
  <si>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</si>
  <si>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</si>
  <si>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</si>
  <si>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</si>
  <si>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</si>
  <si>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</si>
  <si>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</si>
  <si>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</si>
  <si>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</si>
  <si>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</si>
  <si>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</si>
  <si>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</si>
  <si>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</si>
  <si>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</si>
  <si>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</si>
  <si>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</si>
  <si>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</si>
  <si>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</si>
  <si>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</si>
  <si>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</si>
  <si>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</si>
  <si>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</si>
  <si>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</si>
  <si>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</si>
  <si>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</si>
  <si>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</si>
  <si>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</si>
  <si>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</si>
  <si>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</si>
  <si>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</si>
  <si>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t>ремонт автомобильных дорог общего пользования и искусственных сооружений на них</t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</si>
  <si>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</si>
  <si>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</si>
  <si>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</si>
  <si>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</si>
  <si>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</si>
  <si>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</si>
  <si>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</si>
  <si>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</si>
  <si>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</si>
  <si>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</si>
  <si>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</si>
  <si>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</si>
  <si>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</si>
  <si>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</si>
  <si>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</si>
  <si>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</si>
  <si>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</si>
  <si>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</si>
  <si>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</si>
  <si>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</si>
  <si>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</si>
  <si>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</si>
  <si>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</si>
  <si>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</si>
  <si>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</si>
  <si>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</si>
  <si>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</si>
  <si>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</si>
  <si>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</si>
  <si>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</si>
  <si>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</si>
  <si>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</si>
  <si>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</si>
  <si>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</si>
  <si>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t>Республика Коми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</si>
  <si>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</si>
  <si>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</si>
  <si>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t>м.п.</t>
  </si>
  <si>
    <t>8-82146-22-4-18</t>
  </si>
  <si>
    <t>Администрация городского поселения " Вуктыл"</t>
  </si>
  <si>
    <t>169570 Республика Коми, г.Вуктыл ул.Комсомольская д.5</t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</si>
  <si>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</si>
  <si>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t>Коды по ОКЕИ: километр – 008; погонный метр – 018; метр квадратный – 055; тысяча рублей - 384</t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</si>
  <si>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</si>
  <si>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</si>
  <si>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Мощность</t>
  </si>
  <si>
    <t>Срок ввода в эксплуатацию стройки (объекта) (год)</t>
  </si>
  <si>
    <t>Ввод в эксплуатацию мощности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</si>
  <si>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</si>
  <si>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</si>
  <si>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</si>
  <si>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намечено 
к вводу на год</t>
  </si>
  <si>
    <t>введено с начала года включительно</t>
  </si>
  <si>
    <t>месяц фактичес
кого ввода</t>
  </si>
  <si>
    <t>п.м.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</si>
  <si>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</si>
  <si>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</si>
  <si>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</si>
  <si>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r>
      <t xml:space="preserve">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u/>
        <sz val="12"/>
        <rFont val="Times New Roman"/>
        <family val="1"/>
        <charset val="204"/>
      </rPr>
      <t xml:space="preserve">
Раздел 3.</t>
    </r>
    <r>
      <rPr>
        <b/>
        <sz val="12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
за январь - март 2016 года </t>
    </r>
    <r>
      <rPr>
        <sz val="12"/>
        <rFont val="Times New Roman"/>
        <family val="1"/>
        <charset val="204"/>
      </rPr>
      <t>(нарастающим итогом, ежеквартально)</t>
    </r>
  </si>
  <si>
    <t>за январь - июнь 2016г.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</si>
  <si>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июнь 2016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</si>
  <si>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июнь 2016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</si>
  <si>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t>Зав.отделом-главный бухгалтер</t>
  </si>
  <si>
    <t>Кулаковская Валентина Ефимовна</t>
  </si>
  <si>
    <t xml:space="preserve"> (  № контактного телефона)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</si>
</sst>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#,##0.00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65" fontId="1" fillId="0" borderId="0" xfId="0" applyNumberFormat="1" applyFont="1" applyAlignment="1">
      <alignment vertical="center"/>
    </xf>
    <xf numFmtId="165" fontId="6" fillId="0" borderId="13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2" fillId="0" borderId="0" xfId="0" applyFont="1" applyFill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" fillId="0" borderId="24" xfId="0" applyFont="1" applyFill="1" applyBorder="1" applyAlignment="1">
      <alignment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165" fontId="9" fillId="0" borderId="13" xfId="0" applyNumberFormat="1" applyFont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166" fontId="6" fillId="0" borderId="13" xfId="0" applyNumberFormat="1" applyFont="1" applyFill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8" xfId="0" applyFont="1" applyFill="1" applyBorder="1" applyAlignment="1">
      <alignment horizontal="center" vertical="top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49" fontId="1" fillId="0" borderId="22" xfId="0" applyNumberFormat="1" applyFont="1" applyBorder="1" applyAlignment="1">
      <alignment horizontal="center" wrapText="1"/>
    </xf>
    <xf numFmtId="49" fontId="1" fillId="0" borderId="23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0" fontId="13" fillId="0" borderId="2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14" fontId="12" fillId="0" borderId="3" xfId="0" applyNumberFormat="1" applyFont="1" applyFill="1" applyBorder="1" applyAlignment="1">
      <alignment horizontal="center" vertical="center" wrapText="1"/>
    </xf>
    <xf numFmtId="4" fontId="6" fillId="5" borderId="13" xfId="0" applyNumberFormat="1" applyFont="1" applyFill="1" applyBorder="1" applyAlignment="1">
      <alignment horizontal="center" vertical="center"/>
    </xf>
    <xf numFmtId="2" fontId="6" fillId="5" borderId="13" xfId="0" applyNumberFormat="1" applyFont="1" applyFill="1" applyBorder="1" applyAlignment="1">
      <alignment horizontal="center" vertical="center"/>
    </xf>
    <xf numFmtId="167" fontId="6" fillId="5" borderId="13" xfId="0" applyNumberFormat="1" applyFont="1" applyFill="1" applyBorder="1" applyAlignment="1">
      <alignment horizontal="center" vertical="center"/>
    </xf>
    <xf numFmtId="166" fontId="6" fillId="5" borderId="13" xfId="0" applyNumberFormat="1" applyFont="1" applyFill="1" applyBorder="1" applyAlignment="1">
      <alignment horizontal="center" vertical="center"/>
    </xf>
    <xf numFmtId="166" fontId="3" fillId="5" borderId="1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view="pageBreakPreview" zoomScale="90" zoomScaleNormal="100" zoomScaleSheetLayoutView="90" workbookViewId="0">
      <selection activeCell="M35" sqref="M35"/>
    </sheetView>
  </sheetViews>
  <sheetFormatPr defaultRowHeight="12.75" x14ac:dyDescent="0.2"/>
  <cols>
    <col min="1" max="16384" width="9.140625" style="1"/>
  </cols>
  <sheetData>
    <row r="1" spans="3:13" ht="13.5" thickBot="1" x14ac:dyDescent="0.25">
      <c r="C1" s="118" t="s">
        <v>12</v>
      </c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3:13" ht="13.5" thickBot="1" x14ac:dyDescent="0.25"/>
    <row r="3" spans="3:13" ht="13.5" thickBot="1" x14ac:dyDescent="0.25">
      <c r="C3" s="121" t="s">
        <v>13</v>
      </c>
      <c r="D3" s="122"/>
      <c r="E3" s="122"/>
      <c r="F3" s="122"/>
      <c r="G3" s="122"/>
      <c r="H3" s="122"/>
      <c r="I3" s="122"/>
      <c r="J3" s="122"/>
      <c r="K3" s="122"/>
      <c r="L3" s="122"/>
      <c r="M3" s="123"/>
    </row>
    <row r="4" spans="3:13" ht="13.5" thickBot="1" x14ac:dyDescent="0.25"/>
    <row r="5" spans="3:13" x14ac:dyDescent="0.2">
      <c r="C5" s="124" t="s">
        <v>14</v>
      </c>
      <c r="D5" s="125"/>
      <c r="E5" s="125"/>
      <c r="F5" s="125"/>
      <c r="G5" s="125"/>
      <c r="H5" s="125"/>
      <c r="I5" s="125"/>
      <c r="J5" s="125"/>
      <c r="K5" s="125"/>
      <c r="L5" s="125"/>
      <c r="M5" s="126"/>
    </row>
    <row r="6" spans="3:13" x14ac:dyDescent="0.2">
      <c r="C6" s="127"/>
      <c r="D6" s="128"/>
      <c r="E6" s="128"/>
      <c r="F6" s="128"/>
      <c r="G6" s="128"/>
      <c r="H6" s="128"/>
      <c r="I6" s="128"/>
      <c r="J6" s="128"/>
      <c r="K6" s="128"/>
      <c r="L6" s="128"/>
      <c r="M6" s="129"/>
    </row>
    <row r="7" spans="3:13" ht="13.5" thickBot="1" x14ac:dyDescent="0.25">
      <c r="C7" s="130"/>
      <c r="D7" s="131"/>
      <c r="E7" s="131"/>
      <c r="F7" s="131"/>
      <c r="G7" s="131"/>
      <c r="H7" s="131"/>
      <c r="I7" s="131"/>
      <c r="J7" s="131"/>
      <c r="K7" s="131"/>
      <c r="L7" s="131"/>
      <c r="M7" s="132"/>
    </row>
    <row r="8" spans="3:13" ht="13.5" thickBot="1" x14ac:dyDescent="0.25"/>
    <row r="9" spans="3:13" ht="13.5" thickBot="1" x14ac:dyDescent="0.25">
      <c r="C9" s="121" t="s">
        <v>15</v>
      </c>
      <c r="D9" s="122"/>
      <c r="E9" s="122"/>
      <c r="F9" s="122"/>
      <c r="G9" s="122"/>
      <c r="H9" s="122"/>
      <c r="I9" s="122"/>
      <c r="J9" s="122"/>
      <c r="K9" s="122"/>
      <c r="L9" s="122"/>
      <c r="M9" s="123"/>
    </row>
    <row r="10" spans="3:13" ht="13.5" thickBot="1" x14ac:dyDescent="0.25"/>
    <row r="11" spans="3:13" x14ac:dyDescent="0.2">
      <c r="D11" s="133" t="s">
        <v>123</v>
      </c>
      <c r="E11" s="125"/>
      <c r="F11" s="125"/>
      <c r="G11" s="125"/>
      <c r="H11" s="125"/>
      <c r="I11" s="125"/>
      <c r="J11" s="125"/>
      <c r="K11" s="125"/>
      <c r="L11" s="126"/>
    </row>
    <row r="12" spans="3:13" x14ac:dyDescent="0.2">
      <c r="D12" s="127" t="s">
        <v>124</v>
      </c>
      <c r="E12" s="128"/>
      <c r="F12" s="128"/>
      <c r="G12" s="128"/>
      <c r="H12" s="128"/>
      <c r="I12" s="128"/>
      <c r="J12" s="128"/>
      <c r="K12" s="128"/>
      <c r="L12" s="129"/>
    </row>
    <row r="13" spans="3:13" x14ac:dyDescent="0.2">
      <c r="D13" s="127" t="s">
        <v>125</v>
      </c>
      <c r="E13" s="128"/>
      <c r="F13" s="128"/>
      <c r="G13" s="128"/>
      <c r="H13" s="128"/>
      <c r="I13" s="128"/>
      <c r="J13" s="128"/>
      <c r="K13" s="128"/>
      <c r="L13" s="129"/>
    </row>
    <row r="14" spans="3:13" x14ac:dyDescent="0.2">
      <c r="D14" s="127" t="s">
        <v>216</v>
      </c>
      <c r="E14" s="128"/>
      <c r="F14" s="128"/>
      <c r="G14" s="128"/>
      <c r="H14" s="128"/>
      <c r="I14" s="128"/>
      <c r="J14" s="128"/>
      <c r="K14" s="128"/>
      <c r="L14" s="129"/>
    </row>
    <row r="15" spans="3:13" ht="13.5" thickBot="1" x14ac:dyDescent="0.25">
      <c r="D15" s="149" t="s">
        <v>16</v>
      </c>
      <c r="E15" s="150"/>
      <c r="F15" s="150"/>
      <c r="G15" s="150"/>
      <c r="H15" s="150"/>
      <c r="I15" s="150"/>
      <c r="J15" s="150"/>
      <c r="K15" s="150"/>
      <c r="L15" s="151"/>
    </row>
    <row r="18" spans="1:48" ht="13.5" thickBot="1" x14ac:dyDescent="0.25"/>
    <row r="19" spans="1:48" ht="13.5" thickBot="1" x14ac:dyDescent="0.25">
      <c r="A19" s="146" t="s">
        <v>126</v>
      </c>
      <c r="B19" s="147"/>
      <c r="C19" s="147"/>
      <c r="D19" s="147"/>
      <c r="E19" s="147"/>
      <c r="F19" s="147"/>
      <c r="G19" s="147"/>
      <c r="H19" s="148"/>
      <c r="I19" s="146" t="s">
        <v>17</v>
      </c>
      <c r="J19" s="147"/>
      <c r="K19" s="148"/>
      <c r="N19" s="139" t="s">
        <v>18</v>
      </c>
      <c r="O19" s="140"/>
    </row>
    <row r="20" spans="1:48" x14ac:dyDescent="0.2">
      <c r="A20" s="30" t="s">
        <v>11</v>
      </c>
      <c r="B20" s="31"/>
      <c r="C20" s="31"/>
      <c r="D20" s="31"/>
      <c r="E20" s="31"/>
      <c r="F20" s="31"/>
      <c r="G20" s="31"/>
      <c r="H20" s="32"/>
      <c r="I20" s="21" t="s">
        <v>7</v>
      </c>
      <c r="J20" s="22"/>
      <c r="K20" s="23"/>
    </row>
    <row r="21" spans="1:48" ht="12.75" customHeight="1" x14ac:dyDescent="0.2">
      <c r="A21" s="2"/>
      <c r="B21" s="3" t="s">
        <v>127</v>
      </c>
      <c r="C21" s="3"/>
      <c r="D21" s="3"/>
      <c r="E21" s="3"/>
      <c r="F21" s="3"/>
      <c r="G21" s="3"/>
      <c r="H21" s="33"/>
      <c r="I21" s="24" t="s">
        <v>6</v>
      </c>
      <c r="J21" s="5"/>
      <c r="K21" s="18"/>
      <c r="M21" s="141" t="s">
        <v>129</v>
      </c>
      <c r="N21" s="141"/>
      <c r="O21" s="141"/>
      <c r="P21" s="141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 x14ac:dyDescent="0.2">
      <c r="A22" s="2"/>
      <c r="B22" s="3" t="s">
        <v>19</v>
      </c>
      <c r="C22" s="3"/>
      <c r="D22" s="3"/>
      <c r="E22" s="3"/>
      <c r="F22" s="3"/>
      <c r="G22" s="3"/>
      <c r="H22" s="33"/>
      <c r="I22" s="24" t="s">
        <v>8</v>
      </c>
      <c r="J22" s="19"/>
      <c r="K22" s="20"/>
      <c r="M22" s="141" t="s">
        <v>130</v>
      </c>
      <c r="N22" s="141"/>
      <c r="O22" s="141"/>
      <c r="P22" s="141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 x14ac:dyDescent="0.2">
      <c r="A23" s="2"/>
      <c r="B23" s="3"/>
      <c r="C23" s="3"/>
      <c r="D23" s="3"/>
      <c r="E23" s="3"/>
      <c r="F23" s="3"/>
      <c r="G23" s="3"/>
      <c r="H23" s="33"/>
      <c r="I23" s="25" t="s">
        <v>9</v>
      </c>
      <c r="J23" s="6"/>
      <c r="K23" s="26"/>
      <c r="M23" s="141" t="s">
        <v>131</v>
      </c>
      <c r="N23" s="141"/>
      <c r="O23" s="141"/>
      <c r="P23" s="141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 x14ac:dyDescent="0.2">
      <c r="A24" s="2" t="s">
        <v>20</v>
      </c>
      <c r="B24" s="3"/>
      <c r="C24" s="3"/>
      <c r="D24" s="3"/>
      <c r="E24" s="3"/>
      <c r="F24" s="3"/>
      <c r="G24" s="3"/>
      <c r="H24" s="33"/>
      <c r="I24" s="24" t="s">
        <v>5</v>
      </c>
      <c r="J24" s="5"/>
      <c r="K24" s="18"/>
      <c r="M24" s="9" t="s">
        <v>21</v>
      </c>
      <c r="N24" s="35"/>
      <c r="O24" s="9" t="s">
        <v>22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 x14ac:dyDescent="0.2">
      <c r="A25" s="2" t="s">
        <v>23</v>
      </c>
      <c r="B25" s="3"/>
      <c r="C25" s="3"/>
      <c r="D25" s="3"/>
      <c r="E25" s="3"/>
      <c r="F25" s="3"/>
      <c r="G25" s="3"/>
      <c r="H25" s="33"/>
      <c r="I25" s="24" t="s">
        <v>6</v>
      </c>
      <c r="J25" s="5"/>
      <c r="K25" s="18"/>
      <c r="M25" s="9" t="s">
        <v>21</v>
      </c>
      <c r="N25" s="36"/>
      <c r="O25" s="9" t="s">
        <v>22</v>
      </c>
      <c r="P25" s="36"/>
      <c r="R25" s="4"/>
      <c r="S25" s="4"/>
      <c r="T25" s="4"/>
      <c r="U25" s="4"/>
    </row>
    <row r="26" spans="1:48" ht="13.5" thickBot="1" x14ac:dyDescent="0.25">
      <c r="A26" s="2"/>
      <c r="B26" s="3" t="s">
        <v>128</v>
      </c>
      <c r="C26" s="3"/>
      <c r="D26" s="3"/>
      <c r="E26" s="3"/>
      <c r="F26" s="3"/>
      <c r="G26" s="3"/>
      <c r="H26" s="33"/>
      <c r="I26" s="27" t="s">
        <v>10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 x14ac:dyDescent="0.25">
      <c r="A27" s="10"/>
      <c r="B27" s="11"/>
      <c r="C27" s="11"/>
      <c r="D27" s="11"/>
      <c r="E27" s="11"/>
      <c r="F27" s="11"/>
      <c r="G27" s="11"/>
      <c r="H27" s="12"/>
      <c r="I27" s="29" t="s">
        <v>9</v>
      </c>
      <c r="J27" s="16"/>
      <c r="K27" s="17"/>
      <c r="N27" s="142" t="s">
        <v>24</v>
      </c>
      <c r="O27" s="143"/>
      <c r="P27" s="8"/>
      <c r="Q27" s="8"/>
      <c r="T27" s="8"/>
    </row>
    <row r="28" spans="1:48" x14ac:dyDescent="0.2">
      <c r="N28" s="8"/>
      <c r="O28" s="8"/>
      <c r="P28" s="8"/>
      <c r="Q28" s="8"/>
      <c r="V28" s="8"/>
      <c r="W28" s="8"/>
      <c r="X28" s="8"/>
    </row>
    <row r="29" spans="1:48" x14ac:dyDescent="0.2">
      <c r="N29" s="8"/>
      <c r="O29" s="8"/>
      <c r="AT29" s="8"/>
      <c r="AU29" s="8"/>
      <c r="AV29" s="8"/>
    </row>
    <row r="30" spans="1:48" x14ac:dyDescent="0.2">
      <c r="A30" s="38" t="s">
        <v>25</v>
      </c>
      <c r="B30" s="11"/>
      <c r="C30" s="11"/>
      <c r="D30" s="11"/>
      <c r="E30" s="11"/>
      <c r="F30" s="11" t="s">
        <v>196</v>
      </c>
      <c r="G30" s="11"/>
      <c r="H30" s="11"/>
      <c r="I30" s="11"/>
      <c r="J30" s="11"/>
      <c r="K30" s="11"/>
    </row>
    <row r="32" spans="1:48" x14ac:dyDescent="0.2">
      <c r="A32" s="38" t="s">
        <v>26</v>
      </c>
      <c r="B32" s="11"/>
      <c r="C32" s="144" t="s">
        <v>197</v>
      </c>
      <c r="D32" s="145"/>
      <c r="E32" s="145"/>
      <c r="F32" s="145"/>
      <c r="G32" s="145"/>
      <c r="H32" s="145"/>
      <c r="I32" s="145"/>
      <c r="J32" s="145"/>
      <c r="K32" s="145"/>
    </row>
    <row r="33" spans="1:11" ht="13.5" thickBot="1" x14ac:dyDescent="0.25"/>
    <row r="34" spans="1:11" ht="12.75" customHeight="1" thickBot="1" x14ac:dyDescent="0.25">
      <c r="A34" s="152" t="s">
        <v>135</v>
      </c>
      <c r="B34" s="153"/>
      <c r="C34" s="156" t="s">
        <v>27</v>
      </c>
      <c r="D34" s="157"/>
      <c r="E34" s="157"/>
      <c r="F34" s="157"/>
      <c r="G34" s="157"/>
      <c r="H34" s="157"/>
      <c r="I34" s="157"/>
      <c r="J34" s="157"/>
      <c r="K34" s="158"/>
    </row>
    <row r="35" spans="1:11" x14ac:dyDescent="0.2">
      <c r="A35" s="154" t="s">
        <v>136</v>
      </c>
      <c r="B35" s="155"/>
      <c r="C35" s="159" t="s">
        <v>132</v>
      </c>
      <c r="D35" s="160"/>
      <c r="E35" s="161"/>
      <c r="F35" s="30"/>
      <c r="G35" s="31"/>
      <c r="H35" s="32"/>
      <c r="I35" s="31"/>
      <c r="J35" s="31"/>
      <c r="K35" s="32"/>
    </row>
    <row r="36" spans="1:11" x14ac:dyDescent="0.2">
      <c r="A36" s="163" t="s">
        <v>134</v>
      </c>
      <c r="B36" s="164"/>
      <c r="C36" s="136" t="s">
        <v>133</v>
      </c>
      <c r="D36" s="137"/>
      <c r="E36" s="138"/>
      <c r="F36" s="10"/>
      <c r="G36" s="11"/>
      <c r="H36" s="12"/>
      <c r="I36" s="11"/>
      <c r="J36" s="11"/>
      <c r="K36" s="12"/>
    </row>
    <row r="37" spans="1:11" ht="13.5" thickBot="1" x14ac:dyDescent="0.25">
      <c r="A37" s="162">
        <v>1</v>
      </c>
      <c r="B37" s="162"/>
      <c r="C37" s="162">
        <v>2</v>
      </c>
      <c r="D37" s="162"/>
      <c r="E37" s="162"/>
      <c r="F37" s="162">
        <v>3</v>
      </c>
      <c r="G37" s="162"/>
      <c r="H37" s="162"/>
      <c r="I37" s="162">
        <v>4</v>
      </c>
      <c r="J37" s="162"/>
      <c r="K37" s="162"/>
    </row>
    <row r="38" spans="1:11" ht="13.5" thickBot="1" x14ac:dyDescent="0.25">
      <c r="A38" s="134" t="s">
        <v>28</v>
      </c>
      <c r="B38" s="135"/>
      <c r="C38" s="37"/>
      <c r="D38" s="14">
        <v>40809220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7030A0"/>
  </sheetPr>
  <dimension ref="A1:H30"/>
  <sheetViews>
    <sheetView tabSelected="1" view="pageBreakPreview" topLeftCell="A4" zoomScaleNormal="100" zoomScaleSheetLayoutView="100" workbookViewId="0">
      <selection activeCell="H10" sqref="H10"/>
    </sheetView>
  </sheetViews>
  <sheetFormatPr defaultRowHeight="15" x14ac:dyDescent="0.2"/>
  <cols>
    <col min="1" max="1" width="94.42578125" style="75" customWidth="1"/>
    <col min="2" max="2" width="7" style="75" customWidth="1"/>
    <col min="3" max="3" width="7.28515625" style="75" customWidth="1"/>
    <col min="4" max="4" width="11.42578125" style="75" customWidth="1"/>
    <col min="5" max="5" width="9.7109375" style="75" customWidth="1"/>
    <col min="6" max="6" width="9.42578125" style="75" customWidth="1"/>
    <col min="7" max="7" width="11.85546875" style="75" customWidth="1"/>
    <col min="8" max="8" width="9.42578125" style="75" customWidth="1"/>
    <col min="9" max="16384" width="9.140625" style="75"/>
  </cols>
  <sheetData>
    <row r="1" spans="1:8" s="78" customFormat="1" ht="131.25" customHeight="1" x14ac:dyDescent="0.2">
      <c r="A1" s="165" t="s">
        <v>217</v>
      </c>
      <c r="B1" s="166"/>
      <c r="C1" s="166"/>
      <c r="D1" s="166"/>
      <c r="E1" s="166"/>
      <c r="F1" s="166"/>
      <c r="G1" s="166"/>
      <c r="H1" s="166"/>
    </row>
    <row r="2" spans="1:8" s="80" customFormat="1" ht="12" customHeight="1" x14ac:dyDescent="0.2">
      <c r="A2" s="167" t="s">
        <v>29</v>
      </c>
      <c r="B2" s="167"/>
      <c r="C2" s="167"/>
      <c r="D2" s="167"/>
      <c r="E2" s="167"/>
      <c r="F2" s="167"/>
      <c r="G2" s="167"/>
      <c r="H2" s="167"/>
    </row>
    <row r="3" spans="1:8" ht="31.5" customHeight="1" x14ac:dyDescent="0.2">
      <c r="A3" s="168" t="s">
        <v>30</v>
      </c>
      <c r="B3" s="168" t="s">
        <v>31</v>
      </c>
      <c r="C3" s="168" t="s">
        <v>137</v>
      </c>
      <c r="D3" s="168"/>
      <c r="E3" s="168"/>
      <c r="F3" s="168" t="s">
        <v>138</v>
      </c>
      <c r="G3" s="168"/>
      <c r="H3" s="168"/>
    </row>
    <row r="4" spans="1:8" ht="76.5" customHeight="1" x14ac:dyDescent="0.2">
      <c r="A4" s="168"/>
      <c r="B4" s="168"/>
      <c r="C4" s="66" t="s">
        <v>32</v>
      </c>
      <c r="D4" s="66" t="s">
        <v>34</v>
      </c>
      <c r="E4" s="66" t="s">
        <v>33</v>
      </c>
      <c r="F4" s="66" t="s">
        <v>32</v>
      </c>
      <c r="G4" s="66" t="s">
        <v>34</v>
      </c>
      <c r="H4" s="66" t="s">
        <v>33</v>
      </c>
    </row>
    <row r="5" spans="1:8" x14ac:dyDescent="0.2">
      <c r="A5" s="79">
        <v>1</v>
      </c>
      <c r="B5" s="79">
        <v>2</v>
      </c>
      <c r="C5" s="79">
        <v>3</v>
      </c>
      <c r="D5" s="79">
        <v>4</v>
      </c>
      <c r="E5" s="79">
        <v>5</v>
      </c>
      <c r="F5" s="79">
        <v>6</v>
      </c>
      <c r="G5" s="79">
        <v>7</v>
      </c>
      <c r="H5" s="79">
        <v>8</v>
      </c>
    </row>
    <row r="6" spans="1:8" s="78" customFormat="1" ht="14.25" x14ac:dyDescent="0.2">
      <c r="A6" s="77" t="s">
        <v>191</v>
      </c>
      <c r="B6" s="77"/>
      <c r="C6" s="77"/>
      <c r="D6" s="77"/>
      <c r="E6" s="77"/>
      <c r="F6" s="77"/>
      <c r="G6" s="77"/>
      <c r="H6" s="77"/>
    </row>
    <row r="7" spans="1:8" ht="28.5" x14ac:dyDescent="0.2">
      <c r="A7" s="81" t="s">
        <v>139</v>
      </c>
      <c r="B7" s="82" t="s">
        <v>35</v>
      </c>
      <c r="C7" s="61"/>
      <c r="D7" s="61"/>
      <c r="E7" s="194">
        <f>E9</f>
        <v>296.89</v>
      </c>
      <c r="F7" s="61"/>
      <c r="G7" s="61"/>
      <c r="H7" s="196">
        <f>H9+H30</f>
        <v>687.39214000000004</v>
      </c>
    </row>
    <row r="8" spans="1:8" x14ac:dyDescent="0.2">
      <c r="A8" s="83" t="s">
        <v>44</v>
      </c>
      <c r="B8" s="82"/>
      <c r="C8" s="84"/>
      <c r="D8" s="61"/>
      <c r="E8" s="84"/>
      <c r="F8" s="84"/>
      <c r="G8" s="61"/>
      <c r="H8" s="84"/>
    </row>
    <row r="9" spans="1:8" ht="28.5" x14ac:dyDescent="0.2">
      <c r="A9" s="81" t="s">
        <v>140</v>
      </c>
      <c r="B9" s="82" t="s">
        <v>36</v>
      </c>
      <c r="C9" s="61"/>
      <c r="D9" s="61"/>
      <c r="E9" s="194">
        <f>E10+E16+E19</f>
        <v>296.89</v>
      </c>
      <c r="F9" s="61"/>
      <c r="G9" s="61"/>
      <c r="H9" s="196">
        <f>H10+H16+H19</f>
        <v>468.79214000000002</v>
      </c>
    </row>
    <row r="10" spans="1:8" ht="45" x14ac:dyDescent="0.2">
      <c r="A10" s="83" t="s">
        <v>141</v>
      </c>
      <c r="B10" s="82" t="s">
        <v>37</v>
      </c>
      <c r="C10" s="84"/>
      <c r="D10" s="61"/>
      <c r="E10" s="195">
        <f>200.19</f>
        <v>200.19</v>
      </c>
      <c r="F10" s="84"/>
      <c r="G10" s="61"/>
      <c r="H10" s="197">
        <f>352.19214</f>
        <v>352.19213999999999</v>
      </c>
    </row>
    <row r="11" spans="1:8" x14ac:dyDescent="0.2">
      <c r="A11" s="83" t="s">
        <v>45</v>
      </c>
      <c r="B11" s="82" t="s">
        <v>38</v>
      </c>
      <c r="C11" s="84" t="s">
        <v>49</v>
      </c>
      <c r="D11" s="61" t="s">
        <v>49</v>
      </c>
      <c r="E11" s="84" t="s">
        <v>49</v>
      </c>
      <c r="F11" s="84" t="s">
        <v>49</v>
      </c>
      <c r="G11" s="61" t="s">
        <v>49</v>
      </c>
      <c r="H11" s="84" t="s">
        <v>49</v>
      </c>
    </row>
    <row r="12" spans="1:8" ht="30" x14ac:dyDescent="0.2">
      <c r="A12" s="83" t="s">
        <v>46</v>
      </c>
      <c r="B12" s="82" t="s">
        <v>39</v>
      </c>
      <c r="C12" s="84"/>
      <c r="D12" s="61"/>
      <c r="E12" s="61"/>
      <c r="F12" s="61"/>
      <c r="G12" s="61"/>
      <c r="H12" s="84"/>
    </row>
    <row r="13" spans="1:8" ht="18" customHeight="1" x14ac:dyDescent="0.2">
      <c r="A13" s="83" t="s">
        <v>142</v>
      </c>
      <c r="B13" s="82" t="s">
        <v>40</v>
      </c>
      <c r="C13" s="84"/>
      <c r="D13" s="61"/>
      <c r="E13" s="84"/>
      <c r="F13" s="84"/>
      <c r="G13" s="61"/>
      <c r="H13" s="84"/>
    </row>
    <row r="14" spans="1:8" ht="30" x14ac:dyDescent="0.2">
      <c r="A14" s="83" t="s">
        <v>47</v>
      </c>
      <c r="B14" s="82" t="s">
        <v>41</v>
      </c>
      <c r="C14" s="84"/>
      <c r="D14" s="61"/>
      <c r="E14" s="84"/>
      <c r="F14" s="84"/>
      <c r="G14" s="61"/>
      <c r="H14" s="84"/>
    </row>
    <row r="15" spans="1:8" ht="30" x14ac:dyDescent="0.2">
      <c r="A15" s="83" t="s">
        <v>143</v>
      </c>
      <c r="B15" s="82" t="s">
        <v>42</v>
      </c>
      <c r="C15" s="84"/>
      <c r="D15" s="61" t="s">
        <v>49</v>
      </c>
      <c r="E15" s="84" t="s">
        <v>49</v>
      </c>
      <c r="F15" s="84"/>
      <c r="G15" s="61" t="s">
        <v>49</v>
      </c>
      <c r="H15" s="84" t="s">
        <v>49</v>
      </c>
    </row>
    <row r="16" spans="1:8" ht="39" customHeight="1" x14ac:dyDescent="0.2">
      <c r="A16" s="83" t="s">
        <v>48</v>
      </c>
      <c r="B16" s="82" t="s">
        <v>43</v>
      </c>
      <c r="C16" s="84"/>
      <c r="D16" s="61"/>
      <c r="E16" s="84">
        <v>16</v>
      </c>
      <c r="F16" s="84"/>
      <c r="G16" s="61" t="s">
        <v>49</v>
      </c>
      <c r="H16" s="114">
        <f>25.6</f>
        <v>25.6</v>
      </c>
    </row>
    <row r="17" spans="1:8" ht="45" x14ac:dyDescent="0.2">
      <c r="A17" s="83" t="s">
        <v>144</v>
      </c>
      <c r="B17" s="82" t="s">
        <v>50</v>
      </c>
      <c r="C17" s="61"/>
      <c r="D17" s="61" t="s">
        <v>49</v>
      </c>
      <c r="E17" s="61" t="s">
        <v>49</v>
      </c>
      <c r="F17" s="61"/>
      <c r="G17" s="61" t="s">
        <v>49</v>
      </c>
      <c r="H17" s="61" t="s">
        <v>49</v>
      </c>
    </row>
    <row r="18" spans="1:8" ht="30" x14ac:dyDescent="0.2">
      <c r="A18" s="83" t="s">
        <v>145</v>
      </c>
      <c r="B18" s="82" t="s">
        <v>51</v>
      </c>
      <c r="C18" s="61"/>
      <c r="D18" s="61"/>
      <c r="E18" s="61"/>
      <c r="F18" s="61"/>
      <c r="G18" s="61"/>
      <c r="H18" s="61"/>
    </row>
    <row r="19" spans="1:8" ht="30" x14ac:dyDescent="0.2">
      <c r="A19" s="83" t="s">
        <v>146</v>
      </c>
      <c r="B19" s="82" t="s">
        <v>52</v>
      </c>
      <c r="C19" s="61"/>
      <c r="D19" s="61"/>
      <c r="E19" s="61">
        <v>80.7</v>
      </c>
      <c r="F19" s="61"/>
      <c r="G19" s="61" t="s">
        <v>49</v>
      </c>
      <c r="H19" s="61">
        <f>91</f>
        <v>91</v>
      </c>
    </row>
    <row r="20" spans="1:8" ht="45" x14ac:dyDescent="0.2">
      <c r="A20" s="83" t="s">
        <v>147</v>
      </c>
      <c r="B20" s="82" t="s">
        <v>53</v>
      </c>
      <c r="C20" s="61"/>
      <c r="D20" s="61" t="s">
        <v>49</v>
      </c>
      <c r="E20" s="61" t="s">
        <v>49</v>
      </c>
      <c r="F20" s="61"/>
      <c r="G20" s="61" t="s">
        <v>49</v>
      </c>
      <c r="H20" s="61" t="s">
        <v>49</v>
      </c>
    </row>
    <row r="21" spans="1:8" ht="45" x14ac:dyDescent="0.2">
      <c r="A21" s="83" t="s">
        <v>148</v>
      </c>
      <c r="B21" s="82" t="s">
        <v>54</v>
      </c>
      <c r="C21" s="61"/>
      <c r="D21" s="61"/>
      <c r="E21" s="61"/>
      <c r="F21" s="61"/>
      <c r="G21" s="61"/>
      <c r="H21" s="61"/>
    </row>
    <row r="22" spans="1:8" ht="45" x14ac:dyDescent="0.2">
      <c r="A22" s="83" t="s">
        <v>149</v>
      </c>
      <c r="B22" s="82" t="s">
        <v>55</v>
      </c>
      <c r="C22" s="61"/>
      <c r="D22" s="61"/>
      <c r="E22" s="61"/>
      <c r="F22" s="61"/>
      <c r="G22" s="61"/>
      <c r="H22" s="61"/>
    </row>
    <row r="23" spans="1:8" ht="75" x14ac:dyDescent="0.2">
      <c r="A23" s="83" t="s">
        <v>150</v>
      </c>
      <c r="B23" s="82" t="s">
        <v>56</v>
      </c>
      <c r="C23" s="61"/>
      <c r="D23" s="61"/>
      <c r="E23" s="61"/>
      <c r="F23" s="61"/>
      <c r="G23" s="61"/>
      <c r="H23" s="61"/>
    </row>
    <row r="24" spans="1:8" ht="75" x14ac:dyDescent="0.2">
      <c r="A24" s="83" t="s">
        <v>151</v>
      </c>
      <c r="B24" s="82" t="s">
        <v>57</v>
      </c>
      <c r="C24" s="61"/>
      <c r="D24" s="61"/>
      <c r="E24" s="61"/>
      <c r="F24" s="61"/>
      <c r="G24" s="61"/>
      <c r="H24" s="61"/>
    </row>
    <row r="25" spans="1:8" ht="60" x14ac:dyDescent="0.2">
      <c r="A25" s="83" t="s">
        <v>152</v>
      </c>
      <c r="B25" s="82" t="s">
        <v>58</v>
      </c>
      <c r="C25" s="61"/>
      <c r="D25" s="61"/>
      <c r="E25" s="61"/>
      <c r="F25" s="61"/>
      <c r="G25" s="61"/>
      <c r="H25" s="61"/>
    </row>
    <row r="26" spans="1:8" ht="45" x14ac:dyDescent="0.2">
      <c r="A26" s="83" t="s">
        <v>153</v>
      </c>
      <c r="B26" s="82" t="s">
        <v>59</v>
      </c>
      <c r="C26" s="61"/>
      <c r="D26" s="61"/>
      <c r="E26" s="61"/>
      <c r="F26" s="61"/>
      <c r="G26" s="61"/>
      <c r="H26" s="61"/>
    </row>
    <row r="27" spans="1:8" x14ac:dyDescent="0.2">
      <c r="A27" s="83" t="s">
        <v>64</v>
      </c>
      <c r="B27" s="82" t="s">
        <v>60</v>
      </c>
      <c r="C27" s="61"/>
      <c r="D27" s="61"/>
      <c r="E27" s="61"/>
      <c r="F27" s="61"/>
      <c r="G27" s="61"/>
      <c r="H27" s="61"/>
    </row>
    <row r="28" spans="1:8" x14ac:dyDescent="0.2">
      <c r="A28" s="83" t="s">
        <v>65</v>
      </c>
      <c r="B28" s="82" t="s">
        <v>61</v>
      </c>
      <c r="C28" s="61" t="s">
        <v>49</v>
      </c>
      <c r="D28" s="61"/>
      <c r="E28" s="61"/>
      <c r="F28" s="61" t="s">
        <v>49</v>
      </c>
      <c r="G28" s="61"/>
      <c r="H28" s="61"/>
    </row>
    <row r="29" spans="1:8" x14ac:dyDescent="0.2">
      <c r="A29" s="76" t="s">
        <v>66</v>
      </c>
      <c r="B29" s="82" t="s">
        <v>62</v>
      </c>
      <c r="C29" s="61"/>
      <c r="D29" s="61"/>
      <c r="E29" s="61"/>
      <c r="F29" s="61"/>
      <c r="G29" s="61"/>
      <c r="H29" s="61"/>
    </row>
    <row r="30" spans="1:8" ht="28.5" x14ac:dyDescent="0.2">
      <c r="A30" s="76" t="s">
        <v>67</v>
      </c>
      <c r="B30" s="82" t="s">
        <v>63</v>
      </c>
      <c r="C30" s="61" t="s">
        <v>49</v>
      </c>
      <c r="D30" s="61"/>
      <c r="E30" s="61" t="s">
        <v>49</v>
      </c>
      <c r="F30" s="61"/>
      <c r="G30" s="61"/>
      <c r="H30" s="61">
        <v>218.6</v>
      </c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75" fitToHeight="3" orientation="landscape" r:id="rId1"/>
  <headerFooter alignWithMargins="0">
    <oddFooter>&amp;C&amp;8&amp;P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7030A0"/>
    <pageSetUpPr fitToPage="1"/>
  </sheetPr>
  <dimension ref="A1:E46"/>
  <sheetViews>
    <sheetView view="pageBreakPreview" zoomScale="90" zoomScaleNormal="90" zoomScaleSheetLayoutView="90" workbookViewId="0">
      <selection activeCell="F32" sqref="F32"/>
    </sheetView>
  </sheetViews>
  <sheetFormatPr defaultRowHeight="12.75" x14ac:dyDescent="0.2"/>
  <cols>
    <col min="1" max="1" width="133.85546875" style="13" customWidth="1"/>
    <col min="2" max="2" width="8.5703125" style="13" customWidth="1"/>
    <col min="3" max="3" width="12.140625" style="13" customWidth="1"/>
    <col min="4" max="4" width="14.42578125" style="13" customWidth="1"/>
    <col min="5" max="5" width="12.85546875" style="13" customWidth="1"/>
    <col min="6" max="16384" width="9.140625" style="13"/>
  </cols>
  <sheetData>
    <row r="1" spans="1:5" ht="124.5" customHeight="1" x14ac:dyDescent="0.2">
      <c r="A1" s="169" t="s">
        <v>218</v>
      </c>
      <c r="B1" s="169"/>
      <c r="C1" s="169"/>
      <c r="D1" s="169"/>
      <c r="E1" s="169"/>
    </row>
    <row r="2" spans="1:5" x14ac:dyDescent="0.2">
      <c r="A2" s="170" t="s">
        <v>29</v>
      </c>
      <c r="B2" s="170"/>
      <c r="C2" s="170"/>
      <c r="D2" s="170"/>
      <c r="E2" s="170"/>
    </row>
    <row r="3" spans="1:5" s="42" customFormat="1" ht="60" x14ac:dyDescent="0.2">
      <c r="A3" s="39" t="s">
        <v>30</v>
      </c>
      <c r="B3" s="39" t="s">
        <v>31</v>
      </c>
      <c r="C3" s="39" t="s">
        <v>68</v>
      </c>
      <c r="D3" s="39" t="s">
        <v>69</v>
      </c>
      <c r="E3" s="39" t="s">
        <v>70</v>
      </c>
    </row>
    <row r="4" spans="1:5" s="42" customFormat="1" ht="15" x14ac:dyDescent="0.2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 x14ac:dyDescent="0.2">
      <c r="A5" s="65" t="s">
        <v>191</v>
      </c>
      <c r="B5" s="44"/>
      <c r="C5" s="44"/>
      <c r="D5" s="44"/>
      <c r="E5" s="44"/>
    </row>
    <row r="6" spans="1:5" s="41" customFormat="1" ht="42.75" x14ac:dyDescent="0.2">
      <c r="A6" s="48" t="s">
        <v>154</v>
      </c>
      <c r="B6" s="56" t="s">
        <v>35</v>
      </c>
      <c r="C6" s="49"/>
      <c r="D6" s="50"/>
      <c r="E6" s="49">
        <v>0</v>
      </c>
    </row>
    <row r="7" spans="1:5" s="42" customFormat="1" ht="43.5" x14ac:dyDescent="0.2">
      <c r="A7" s="47" t="s">
        <v>155</v>
      </c>
      <c r="B7" s="56" t="s">
        <v>36</v>
      </c>
      <c r="C7" s="51"/>
      <c r="D7" s="60"/>
      <c r="E7" s="60">
        <v>0</v>
      </c>
    </row>
    <row r="8" spans="1:5" s="42" customFormat="1" ht="15" x14ac:dyDescent="0.2">
      <c r="A8" s="47" t="s">
        <v>71</v>
      </c>
      <c r="B8" s="56" t="s">
        <v>37</v>
      </c>
      <c r="C8" s="60"/>
      <c r="D8" s="60"/>
      <c r="E8" s="49">
        <v>0</v>
      </c>
    </row>
    <row r="9" spans="1:5" s="42" customFormat="1" ht="15" x14ac:dyDescent="0.2">
      <c r="A9" s="47" t="s">
        <v>156</v>
      </c>
      <c r="B9" s="56" t="s">
        <v>38</v>
      </c>
      <c r="C9" s="60"/>
      <c r="D9" s="60"/>
      <c r="E9" s="49">
        <v>0</v>
      </c>
    </row>
    <row r="10" spans="1:5" s="42" customFormat="1" ht="15" x14ac:dyDescent="0.2">
      <c r="A10" s="47" t="s">
        <v>72</v>
      </c>
      <c r="B10" s="56" t="s">
        <v>39</v>
      </c>
      <c r="C10" s="60"/>
      <c r="D10" s="60"/>
      <c r="E10" s="49">
        <v>0</v>
      </c>
    </row>
    <row r="11" spans="1:5" s="42" customFormat="1" ht="15" x14ac:dyDescent="0.2">
      <c r="A11" s="47" t="s">
        <v>73</v>
      </c>
      <c r="B11" s="56" t="s">
        <v>40</v>
      </c>
      <c r="C11" s="60"/>
      <c r="D11" s="60"/>
      <c r="E11" s="49">
        <v>0</v>
      </c>
    </row>
    <row r="12" spans="1:5" s="42" customFormat="1" ht="29.25" x14ac:dyDescent="0.2">
      <c r="A12" s="47" t="s">
        <v>157</v>
      </c>
      <c r="B12" s="56" t="s">
        <v>41</v>
      </c>
      <c r="C12" s="62"/>
      <c r="D12" s="60"/>
      <c r="E12" s="51">
        <v>0</v>
      </c>
    </row>
    <row r="13" spans="1:5" s="42" customFormat="1" ht="30" x14ac:dyDescent="0.2">
      <c r="A13" s="47" t="s">
        <v>74</v>
      </c>
      <c r="B13" s="56" t="s">
        <v>42</v>
      </c>
      <c r="C13" s="60"/>
      <c r="D13" s="60"/>
      <c r="E13" s="49">
        <v>0</v>
      </c>
    </row>
    <row r="14" spans="1:5" s="42" customFormat="1" ht="29.25" x14ac:dyDescent="0.2">
      <c r="A14" s="47" t="s">
        <v>158</v>
      </c>
      <c r="B14" s="56" t="s">
        <v>43</v>
      </c>
      <c r="C14" s="49"/>
      <c r="D14" s="49"/>
      <c r="E14" s="49">
        <v>0</v>
      </c>
    </row>
    <row r="15" spans="1:5" s="42" customFormat="1" ht="29.25" x14ac:dyDescent="0.2">
      <c r="A15" s="47" t="s">
        <v>159</v>
      </c>
      <c r="B15" s="56" t="s">
        <v>50</v>
      </c>
      <c r="C15" s="49"/>
      <c r="D15" s="49"/>
      <c r="E15" s="49">
        <v>0</v>
      </c>
    </row>
    <row r="16" spans="1:5" s="42" customFormat="1" ht="15" x14ac:dyDescent="0.2">
      <c r="A16" s="47" t="s">
        <v>75</v>
      </c>
      <c r="B16" s="56" t="s">
        <v>51</v>
      </c>
      <c r="C16" s="49"/>
      <c r="D16" s="49"/>
      <c r="E16" s="49">
        <v>0</v>
      </c>
    </row>
    <row r="17" spans="1:5" s="42" customFormat="1" ht="45" x14ac:dyDescent="0.2">
      <c r="A17" s="47" t="s">
        <v>160</v>
      </c>
      <c r="B17" s="56" t="s">
        <v>52</v>
      </c>
      <c r="C17" s="49"/>
      <c r="D17" s="49"/>
      <c r="E17" s="49">
        <v>0</v>
      </c>
    </row>
    <row r="18" spans="1:5" s="42" customFormat="1" ht="29.25" x14ac:dyDescent="0.2">
      <c r="A18" s="47" t="s">
        <v>161</v>
      </c>
      <c r="B18" s="56" t="s">
        <v>53</v>
      </c>
      <c r="C18" s="49"/>
      <c r="D18" s="49"/>
      <c r="E18" s="49">
        <v>0</v>
      </c>
    </row>
    <row r="19" spans="1:5" s="42" customFormat="1" ht="30" x14ac:dyDescent="0.2">
      <c r="A19" s="47" t="s">
        <v>162</v>
      </c>
      <c r="B19" s="57" t="s">
        <v>54</v>
      </c>
      <c r="C19" s="46"/>
      <c r="D19" s="46"/>
      <c r="E19" s="46">
        <v>0</v>
      </c>
    </row>
    <row r="20" spans="1:5" s="42" customFormat="1" ht="15" x14ac:dyDescent="0.2">
      <c r="A20" s="47" t="s">
        <v>163</v>
      </c>
      <c r="B20" s="56" t="s">
        <v>55</v>
      </c>
      <c r="C20" s="49"/>
      <c r="D20" s="49"/>
      <c r="E20" s="49">
        <v>0</v>
      </c>
    </row>
    <row r="21" spans="1:5" s="42" customFormat="1" ht="15" x14ac:dyDescent="0.2">
      <c r="A21" s="47" t="s">
        <v>164</v>
      </c>
      <c r="B21" s="56" t="s">
        <v>56</v>
      </c>
      <c r="C21" s="49"/>
      <c r="D21" s="49"/>
      <c r="E21" s="49">
        <v>0</v>
      </c>
    </row>
    <row r="22" spans="1:5" s="42" customFormat="1" ht="15" x14ac:dyDescent="0.2">
      <c r="A22" s="47" t="s">
        <v>165</v>
      </c>
      <c r="B22" s="56" t="s">
        <v>57</v>
      </c>
      <c r="C22" s="49"/>
      <c r="D22" s="49"/>
      <c r="E22" s="49">
        <v>0</v>
      </c>
    </row>
    <row r="23" spans="1:5" s="42" customFormat="1" ht="30" x14ac:dyDescent="0.2">
      <c r="A23" s="47" t="s">
        <v>166</v>
      </c>
      <c r="B23" s="57" t="s">
        <v>58</v>
      </c>
      <c r="C23" s="46"/>
      <c r="D23" s="46"/>
      <c r="E23" s="46">
        <v>0</v>
      </c>
    </row>
    <row r="24" spans="1:5" s="42" customFormat="1" ht="30" x14ac:dyDescent="0.2">
      <c r="A24" s="47" t="s">
        <v>167</v>
      </c>
      <c r="B24" s="57" t="s">
        <v>59</v>
      </c>
      <c r="C24" s="46"/>
      <c r="D24" s="46"/>
      <c r="E24" s="46">
        <v>0</v>
      </c>
    </row>
    <row r="25" spans="1:5" s="42" customFormat="1" ht="15" x14ac:dyDescent="0.2">
      <c r="A25" s="47" t="s">
        <v>79</v>
      </c>
      <c r="B25" s="56" t="s">
        <v>60</v>
      </c>
      <c r="C25" s="49"/>
      <c r="D25" s="49"/>
      <c r="E25" s="49">
        <v>0</v>
      </c>
    </row>
    <row r="26" spans="1:5" s="42" customFormat="1" ht="30" x14ac:dyDescent="0.2">
      <c r="A26" s="47" t="s">
        <v>168</v>
      </c>
      <c r="B26" s="57" t="s">
        <v>61</v>
      </c>
      <c r="C26" s="46"/>
      <c r="D26" s="46"/>
      <c r="E26" s="46">
        <v>0</v>
      </c>
    </row>
    <row r="27" spans="1:5" s="42" customFormat="1" ht="15" x14ac:dyDescent="0.2">
      <c r="A27" s="47" t="s">
        <v>169</v>
      </c>
      <c r="B27" s="56" t="s">
        <v>62</v>
      </c>
      <c r="C27" s="49"/>
      <c r="D27" s="60"/>
      <c r="E27" s="49">
        <v>0</v>
      </c>
    </row>
    <row r="28" spans="1:5" s="42" customFormat="1" ht="15" x14ac:dyDescent="0.2">
      <c r="A28" s="47" t="s">
        <v>170</v>
      </c>
      <c r="B28" s="56" t="s">
        <v>63</v>
      </c>
      <c r="C28" s="49"/>
      <c r="D28" s="60"/>
      <c r="E28" s="49">
        <v>0</v>
      </c>
    </row>
    <row r="29" spans="1:5" s="42" customFormat="1" ht="15" x14ac:dyDescent="0.2">
      <c r="A29" s="47" t="s">
        <v>80</v>
      </c>
      <c r="B29" s="56" t="s">
        <v>76</v>
      </c>
      <c r="C29" s="49"/>
      <c r="D29" s="60"/>
      <c r="E29" s="49">
        <v>0</v>
      </c>
    </row>
    <row r="30" spans="1:5" s="42" customFormat="1" ht="15" x14ac:dyDescent="0.2">
      <c r="A30" s="47" t="s">
        <v>81</v>
      </c>
      <c r="B30" s="56" t="s">
        <v>77</v>
      </c>
      <c r="C30" s="49"/>
      <c r="D30" s="60"/>
      <c r="E30" s="49">
        <v>0</v>
      </c>
    </row>
    <row r="31" spans="1:5" s="42" customFormat="1" ht="15" x14ac:dyDescent="0.2">
      <c r="A31" s="47" t="s">
        <v>82</v>
      </c>
      <c r="B31" s="56" t="s">
        <v>78</v>
      </c>
      <c r="C31" s="49"/>
      <c r="D31" s="60"/>
      <c r="E31" s="49">
        <v>0</v>
      </c>
    </row>
    <row r="32" spans="1:5" s="42" customFormat="1" ht="30" x14ac:dyDescent="0.2">
      <c r="A32" s="47" t="s">
        <v>93</v>
      </c>
      <c r="B32" s="56" t="s">
        <v>83</v>
      </c>
      <c r="C32" s="49"/>
      <c r="D32" s="60" t="s">
        <v>49</v>
      </c>
      <c r="E32" s="49" t="s">
        <v>49</v>
      </c>
    </row>
    <row r="33" spans="1:5" s="42" customFormat="1" ht="44.25" x14ac:dyDescent="0.2">
      <c r="A33" s="47" t="s">
        <v>171</v>
      </c>
      <c r="B33" s="57" t="s">
        <v>84</v>
      </c>
      <c r="C33" s="46"/>
      <c r="D33" s="60" t="s">
        <v>49</v>
      </c>
      <c r="E33" s="49" t="s">
        <v>49</v>
      </c>
    </row>
    <row r="34" spans="1:5" s="42" customFormat="1" ht="15" x14ac:dyDescent="0.2">
      <c r="A34" s="47" t="s">
        <v>172</v>
      </c>
      <c r="B34" s="56" t="s">
        <v>85</v>
      </c>
      <c r="C34" s="49"/>
      <c r="D34" s="60"/>
      <c r="E34" s="49">
        <v>0</v>
      </c>
    </row>
    <row r="35" spans="1:5" s="42" customFormat="1" ht="30" x14ac:dyDescent="0.2">
      <c r="A35" s="47" t="s">
        <v>173</v>
      </c>
      <c r="B35" s="56" t="s">
        <v>86</v>
      </c>
      <c r="C35" s="49"/>
      <c r="D35" s="60"/>
      <c r="E35" s="49">
        <v>0</v>
      </c>
    </row>
    <row r="36" spans="1:5" s="42" customFormat="1" ht="15" x14ac:dyDescent="0.2">
      <c r="A36" s="47" t="s">
        <v>174</v>
      </c>
      <c r="B36" s="56" t="s">
        <v>87</v>
      </c>
      <c r="C36" s="49"/>
      <c r="D36" s="60"/>
      <c r="E36" s="49">
        <v>0</v>
      </c>
    </row>
    <row r="37" spans="1:5" s="42" customFormat="1" ht="74.25" x14ac:dyDescent="0.2">
      <c r="A37" s="47" t="s">
        <v>175</v>
      </c>
      <c r="B37" s="57" t="s">
        <v>88</v>
      </c>
      <c r="C37" s="49" t="s">
        <v>49</v>
      </c>
      <c r="D37" s="61"/>
      <c r="E37" s="49" t="s">
        <v>49</v>
      </c>
    </row>
    <row r="38" spans="1:5" s="42" customFormat="1" ht="30" x14ac:dyDescent="0.2">
      <c r="A38" s="47" t="s">
        <v>176</v>
      </c>
      <c r="B38" s="57" t="s">
        <v>89</v>
      </c>
      <c r="C38" s="49" t="s">
        <v>49</v>
      </c>
      <c r="D38" s="61"/>
      <c r="E38" s="49" t="s">
        <v>49</v>
      </c>
    </row>
    <row r="39" spans="1:5" s="42" customFormat="1" ht="15" x14ac:dyDescent="0.2">
      <c r="A39" s="47" t="s">
        <v>94</v>
      </c>
      <c r="B39" s="56" t="s">
        <v>90</v>
      </c>
      <c r="C39" s="49" t="s">
        <v>49</v>
      </c>
      <c r="D39" s="60"/>
      <c r="E39" s="49" t="s">
        <v>49</v>
      </c>
    </row>
    <row r="40" spans="1:5" s="42" customFormat="1" ht="30" x14ac:dyDescent="0.2">
      <c r="A40" s="47" t="s">
        <v>177</v>
      </c>
      <c r="B40" s="57" t="s">
        <v>91</v>
      </c>
      <c r="C40" s="49" t="s">
        <v>49</v>
      </c>
      <c r="D40" s="61"/>
      <c r="E40" s="49" t="s">
        <v>49</v>
      </c>
    </row>
    <row r="41" spans="1:5" s="42" customFormat="1" ht="15" x14ac:dyDescent="0.2">
      <c r="A41" s="47" t="s">
        <v>95</v>
      </c>
      <c r="B41" s="56" t="s">
        <v>92</v>
      </c>
      <c r="C41" s="49"/>
      <c r="D41" s="60"/>
      <c r="E41" s="49">
        <v>0</v>
      </c>
    </row>
    <row r="42" spans="1:5" s="42" customFormat="1" ht="15" x14ac:dyDescent="0.2">
      <c r="A42" s="47" t="s">
        <v>101</v>
      </c>
      <c r="B42" s="56" t="s">
        <v>96</v>
      </c>
      <c r="C42" s="49"/>
      <c r="D42" s="60"/>
      <c r="E42" s="49">
        <v>0</v>
      </c>
    </row>
    <row r="43" spans="1:5" s="42" customFormat="1" ht="15" x14ac:dyDescent="0.2">
      <c r="A43" s="47" t="s">
        <v>102</v>
      </c>
      <c r="B43" s="56" t="s">
        <v>97</v>
      </c>
      <c r="C43" s="49"/>
      <c r="D43" s="60"/>
      <c r="E43" s="49">
        <v>0</v>
      </c>
    </row>
    <row r="44" spans="1:5" s="42" customFormat="1" ht="15" x14ac:dyDescent="0.2">
      <c r="A44" s="47" t="s">
        <v>103</v>
      </c>
      <c r="B44" s="56" t="s">
        <v>98</v>
      </c>
      <c r="C44" s="49"/>
      <c r="D44" s="60"/>
      <c r="E44" s="49">
        <v>0</v>
      </c>
    </row>
    <row r="45" spans="1:5" s="42" customFormat="1" ht="30" x14ac:dyDescent="0.2">
      <c r="A45" s="47" t="s">
        <v>178</v>
      </c>
      <c r="B45" s="40" t="s">
        <v>99</v>
      </c>
      <c r="C45" s="49"/>
      <c r="D45" s="60"/>
      <c r="E45" s="49">
        <v>0</v>
      </c>
    </row>
    <row r="46" spans="1:5" s="42" customFormat="1" ht="45" x14ac:dyDescent="0.2">
      <c r="A46" s="47" t="s">
        <v>179</v>
      </c>
      <c r="B46" s="45" t="s">
        <v>100</v>
      </c>
      <c r="C46" s="46"/>
      <c r="D46" s="46"/>
      <c r="E46" s="46">
        <v>0</v>
      </c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79" fitToHeight="5" orientation="landscape" r:id="rId1"/>
  <headerFooter alignWithMargins="0">
    <oddFooter>&amp;C&amp;P</oddFooter>
  </headerFooter>
  <rowBreaks count="1" manualBreakCount="1">
    <brk id="46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7030A0"/>
    <pageSetUpPr fitToPage="1"/>
  </sheetPr>
  <dimension ref="A1:H25"/>
  <sheetViews>
    <sheetView zoomScale="90" zoomScaleNormal="90" zoomScaleSheetLayoutView="100" workbookViewId="0">
      <selection activeCell="E8" sqref="E8"/>
    </sheetView>
  </sheetViews>
  <sheetFormatPr defaultRowHeight="12.75" x14ac:dyDescent="0.2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9.28515625" style="13" customWidth="1"/>
    <col min="6" max="6" width="8.85546875" style="13" customWidth="1"/>
    <col min="7" max="7" width="12.7109375" style="13" customWidth="1"/>
    <col min="8" max="8" width="13.85546875" style="13" customWidth="1"/>
    <col min="9" max="16384" width="9.140625" style="13"/>
  </cols>
  <sheetData>
    <row r="1" spans="1:8" ht="135.75" customHeight="1" x14ac:dyDescent="0.2">
      <c r="A1" s="171" t="s">
        <v>215</v>
      </c>
      <c r="B1" s="169"/>
      <c r="C1" s="169"/>
      <c r="D1" s="169"/>
      <c r="E1" s="169"/>
      <c r="F1" s="169"/>
      <c r="G1" s="169"/>
      <c r="H1" s="169"/>
    </row>
    <row r="2" spans="1:8" ht="15" customHeight="1" x14ac:dyDescent="0.2">
      <c r="A2" s="172" t="s">
        <v>29</v>
      </c>
      <c r="B2" s="172"/>
      <c r="C2" s="172"/>
      <c r="D2" s="172"/>
      <c r="E2" s="172"/>
      <c r="F2" s="172"/>
      <c r="G2" s="172"/>
      <c r="H2" s="172"/>
    </row>
    <row r="3" spans="1:8" s="42" customFormat="1" ht="23.25" customHeight="1" x14ac:dyDescent="0.2">
      <c r="A3" s="173" t="s">
        <v>30</v>
      </c>
      <c r="B3" s="173" t="s">
        <v>31</v>
      </c>
      <c r="C3" s="173" t="s">
        <v>180</v>
      </c>
      <c r="D3" s="173"/>
      <c r="E3" s="173"/>
      <c r="F3" s="173" t="s">
        <v>181</v>
      </c>
      <c r="G3" s="173"/>
      <c r="H3" s="173"/>
    </row>
    <row r="4" spans="1:8" s="42" customFormat="1" ht="63" x14ac:dyDescent="0.2">
      <c r="A4" s="173"/>
      <c r="B4" s="173"/>
      <c r="C4" s="103" t="s">
        <v>32</v>
      </c>
      <c r="D4" s="103" t="s">
        <v>34</v>
      </c>
      <c r="E4" s="103" t="s">
        <v>33</v>
      </c>
      <c r="F4" s="103" t="s">
        <v>32</v>
      </c>
      <c r="G4" s="103" t="s">
        <v>34</v>
      </c>
      <c r="H4" s="103" t="s">
        <v>33</v>
      </c>
    </row>
    <row r="5" spans="1:8" s="42" customFormat="1" ht="12.75" customHeight="1" x14ac:dyDescent="0.2">
      <c r="A5" s="104">
        <v>1</v>
      </c>
      <c r="B5" s="104">
        <v>2</v>
      </c>
      <c r="C5" s="104">
        <v>3</v>
      </c>
      <c r="D5" s="104">
        <v>4</v>
      </c>
      <c r="E5" s="104">
        <v>5</v>
      </c>
      <c r="F5" s="104">
        <v>6</v>
      </c>
      <c r="G5" s="104">
        <v>7</v>
      </c>
      <c r="H5" s="104">
        <v>8</v>
      </c>
    </row>
    <row r="6" spans="1:8" s="41" customFormat="1" ht="15.75" x14ac:dyDescent="0.2">
      <c r="A6" s="65" t="s">
        <v>191</v>
      </c>
      <c r="B6" s="65"/>
      <c r="C6" s="65"/>
      <c r="D6" s="65"/>
      <c r="E6" s="65"/>
      <c r="F6" s="65"/>
      <c r="G6" s="65"/>
      <c r="H6" s="65"/>
    </row>
    <row r="7" spans="1:8" s="42" customFormat="1" ht="31.5" x14ac:dyDescent="0.2">
      <c r="A7" s="105" t="s">
        <v>104</v>
      </c>
      <c r="B7" s="106" t="s">
        <v>35</v>
      </c>
      <c r="C7" s="107"/>
      <c r="D7" s="108"/>
      <c r="E7" s="107">
        <v>218.6</v>
      </c>
      <c r="F7" s="109" t="s">
        <v>49</v>
      </c>
      <c r="G7" s="109" t="s">
        <v>49</v>
      </c>
      <c r="H7" s="109" t="s">
        <v>49</v>
      </c>
    </row>
    <row r="8" spans="1:8" s="42" customFormat="1" ht="31.5" x14ac:dyDescent="0.2">
      <c r="A8" s="105" t="s">
        <v>182</v>
      </c>
      <c r="B8" s="106" t="s">
        <v>36</v>
      </c>
      <c r="C8" s="107"/>
      <c r="D8" s="108"/>
      <c r="E8" s="198">
        <f>390.502</f>
        <v>390.50200000000001</v>
      </c>
      <c r="F8" s="116"/>
      <c r="G8" s="117"/>
      <c r="H8" s="198">
        <f>687.392</f>
        <v>687.39200000000005</v>
      </c>
    </row>
    <row r="9" spans="1:8" s="42" customFormat="1" ht="15.75" x14ac:dyDescent="0.2">
      <c r="A9" s="105" t="s">
        <v>105</v>
      </c>
      <c r="B9" s="106" t="s">
        <v>37</v>
      </c>
      <c r="C9" s="107"/>
      <c r="D9" s="108"/>
      <c r="E9" s="107">
        <f>888.4</f>
        <v>888.4</v>
      </c>
      <c r="F9" s="107"/>
      <c r="G9" s="108"/>
      <c r="H9" s="115">
        <f>888.4</f>
        <v>888.4</v>
      </c>
    </row>
    <row r="10" spans="1:8" s="42" customFormat="1" ht="31.5" x14ac:dyDescent="0.2">
      <c r="A10" s="105" t="s">
        <v>183</v>
      </c>
      <c r="B10" s="106" t="s">
        <v>38</v>
      </c>
      <c r="C10" s="107"/>
      <c r="D10" s="108"/>
      <c r="E10" s="107">
        <v>0</v>
      </c>
      <c r="F10" s="107"/>
      <c r="G10" s="108"/>
      <c r="H10" s="107">
        <v>0</v>
      </c>
    </row>
    <row r="11" spans="1:8" s="42" customFormat="1" ht="31.5" x14ac:dyDescent="0.2">
      <c r="A11" s="110" t="s">
        <v>106</v>
      </c>
      <c r="B11" s="106" t="s">
        <v>39</v>
      </c>
      <c r="C11" s="109"/>
      <c r="D11" s="111"/>
      <c r="E11" s="109">
        <v>0</v>
      </c>
      <c r="F11" s="109"/>
      <c r="G11" s="111"/>
      <c r="H11" s="109">
        <v>0</v>
      </c>
    </row>
    <row r="12" spans="1:8" s="42" customFormat="1" ht="31.5" x14ac:dyDescent="0.2">
      <c r="A12" s="110" t="s">
        <v>108</v>
      </c>
      <c r="B12" s="106" t="s">
        <v>40</v>
      </c>
      <c r="C12" s="109"/>
      <c r="D12" s="111"/>
      <c r="E12" s="109">
        <v>0</v>
      </c>
      <c r="F12" s="109"/>
      <c r="G12" s="111"/>
      <c r="H12" s="109">
        <v>0</v>
      </c>
    </row>
    <row r="13" spans="1:8" s="42" customFormat="1" ht="31.5" x14ac:dyDescent="0.2">
      <c r="A13" s="110" t="s">
        <v>107</v>
      </c>
      <c r="B13" s="106" t="s">
        <v>41</v>
      </c>
      <c r="C13" s="109"/>
      <c r="D13" s="111"/>
      <c r="E13" s="109">
        <v>0</v>
      </c>
      <c r="F13" s="109"/>
      <c r="G13" s="111"/>
      <c r="H13" s="109">
        <v>0</v>
      </c>
    </row>
    <row r="14" spans="1:8" s="42" customFormat="1" ht="15.75" x14ac:dyDescent="0.2">
      <c r="A14" s="110" t="s">
        <v>109</v>
      </c>
      <c r="B14" s="106" t="s">
        <v>42</v>
      </c>
      <c r="C14" s="109"/>
      <c r="D14" s="111"/>
      <c r="E14" s="109">
        <v>0</v>
      </c>
      <c r="F14" s="109"/>
      <c r="G14" s="111"/>
      <c r="H14" s="109">
        <v>0</v>
      </c>
    </row>
    <row r="15" spans="1:8" s="42" customFormat="1" ht="31.5" x14ac:dyDescent="0.2">
      <c r="A15" s="110" t="s">
        <v>82</v>
      </c>
      <c r="B15" s="106" t="s">
        <v>43</v>
      </c>
      <c r="C15" s="109"/>
      <c r="D15" s="111"/>
      <c r="E15" s="109">
        <v>0</v>
      </c>
      <c r="F15" s="109"/>
      <c r="G15" s="111"/>
      <c r="H15" s="109">
        <v>0</v>
      </c>
    </row>
    <row r="16" spans="1:8" s="42" customFormat="1" ht="31.5" x14ac:dyDescent="0.2">
      <c r="A16" s="110" t="s">
        <v>93</v>
      </c>
      <c r="B16" s="106" t="s">
        <v>50</v>
      </c>
      <c r="C16" s="109"/>
      <c r="D16" s="109"/>
      <c r="E16" s="109" t="s">
        <v>49</v>
      </c>
      <c r="F16" s="109"/>
      <c r="G16" s="111" t="s">
        <v>49</v>
      </c>
      <c r="H16" s="109" t="s">
        <v>49</v>
      </c>
    </row>
    <row r="17" spans="1:8" s="42" customFormat="1" ht="63" x14ac:dyDescent="0.2">
      <c r="A17" s="110" t="s">
        <v>122</v>
      </c>
      <c r="B17" s="106" t="s">
        <v>51</v>
      </c>
      <c r="C17" s="109"/>
      <c r="D17" s="109"/>
      <c r="E17" s="109" t="s">
        <v>49</v>
      </c>
      <c r="F17" s="109"/>
      <c r="G17" s="111" t="s">
        <v>49</v>
      </c>
      <c r="H17" s="109" t="s">
        <v>49</v>
      </c>
    </row>
    <row r="18" spans="1:8" s="42" customFormat="1" ht="47.25" x14ac:dyDescent="0.2">
      <c r="A18" s="110" t="s">
        <v>184</v>
      </c>
      <c r="B18" s="106" t="s">
        <v>52</v>
      </c>
      <c r="C18" s="109" t="s">
        <v>49</v>
      </c>
      <c r="D18" s="111"/>
      <c r="E18" s="109" t="s">
        <v>49</v>
      </c>
      <c r="F18" s="109" t="s">
        <v>49</v>
      </c>
      <c r="G18" s="111"/>
      <c r="H18" s="109" t="s">
        <v>49</v>
      </c>
    </row>
    <row r="19" spans="1:8" s="42" customFormat="1" ht="31.5" x14ac:dyDescent="0.2">
      <c r="A19" s="110" t="s">
        <v>95</v>
      </c>
      <c r="B19" s="106" t="s">
        <v>53</v>
      </c>
      <c r="C19" s="109"/>
      <c r="D19" s="111"/>
      <c r="E19" s="109">
        <v>0</v>
      </c>
      <c r="F19" s="109"/>
      <c r="G19" s="111"/>
      <c r="H19" s="109">
        <v>0</v>
      </c>
    </row>
    <row r="20" spans="1:8" s="42" customFormat="1" ht="31.5" x14ac:dyDescent="0.2">
      <c r="A20" s="110" t="s">
        <v>101</v>
      </c>
      <c r="B20" s="106" t="s">
        <v>54</v>
      </c>
      <c r="C20" s="109"/>
      <c r="D20" s="111"/>
      <c r="E20" s="109">
        <v>0</v>
      </c>
      <c r="F20" s="109"/>
      <c r="G20" s="111"/>
      <c r="H20" s="109">
        <v>0</v>
      </c>
    </row>
    <row r="21" spans="1:8" s="42" customFormat="1" ht="31.5" x14ac:dyDescent="0.2">
      <c r="A21" s="110" t="s">
        <v>102</v>
      </c>
      <c r="B21" s="106" t="s">
        <v>55</v>
      </c>
      <c r="C21" s="109"/>
      <c r="D21" s="111"/>
      <c r="E21" s="109">
        <v>0</v>
      </c>
      <c r="F21" s="109"/>
      <c r="G21" s="111"/>
      <c r="H21" s="109">
        <v>0</v>
      </c>
    </row>
    <row r="22" spans="1:8" s="42" customFormat="1" ht="31.5" x14ac:dyDescent="0.2">
      <c r="A22" s="110" t="s">
        <v>103</v>
      </c>
      <c r="B22" s="106" t="s">
        <v>56</v>
      </c>
      <c r="C22" s="109"/>
      <c r="D22" s="111"/>
      <c r="E22" s="109">
        <v>0</v>
      </c>
      <c r="F22" s="109"/>
      <c r="G22" s="111"/>
      <c r="H22" s="112">
        <v>0</v>
      </c>
    </row>
    <row r="23" spans="1:8" s="42" customFormat="1" ht="47.25" x14ac:dyDescent="0.2">
      <c r="A23" s="105" t="s">
        <v>185</v>
      </c>
      <c r="B23" s="106" t="s">
        <v>57</v>
      </c>
      <c r="C23" s="109" t="s">
        <v>49</v>
      </c>
      <c r="D23" s="109" t="s">
        <v>49</v>
      </c>
      <c r="E23" s="109" t="s">
        <v>49</v>
      </c>
      <c r="F23" s="107"/>
      <c r="G23" s="108"/>
      <c r="H23" s="107">
        <f>E9-H9</f>
        <v>0</v>
      </c>
    </row>
    <row r="25" spans="1:8" x14ac:dyDescent="0.2">
      <c r="D25" s="59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9" fitToHeight="2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FF0000"/>
    <pageSetUpPr fitToPage="1"/>
  </sheetPr>
  <dimension ref="A1:F27"/>
  <sheetViews>
    <sheetView view="pageBreakPreview" zoomScaleNormal="100" zoomScaleSheetLayoutView="100" workbookViewId="0">
      <selection activeCell="F13" sqref="F13"/>
    </sheetView>
  </sheetViews>
  <sheetFormatPr defaultColWidth="1.7109375" defaultRowHeight="12.75" x14ac:dyDescent="0.2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 x14ac:dyDescent="0.2">
      <c r="A1" s="175" t="s">
        <v>193</v>
      </c>
      <c r="B1" s="176"/>
      <c r="C1" s="176"/>
      <c r="D1" s="176"/>
      <c r="E1" s="176"/>
      <c r="F1" s="176"/>
    </row>
    <row r="2" spans="1:6" x14ac:dyDescent="0.2">
      <c r="A2" s="177"/>
      <c r="B2" s="177"/>
      <c r="C2" s="177"/>
      <c r="D2" s="177"/>
      <c r="E2" s="177"/>
      <c r="F2" s="177"/>
    </row>
    <row r="3" spans="1:6" x14ac:dyDescent="0.2">
      <c r="A3" s="178" t="s">
        <v>110</v>
      </c>
      <c r="B3" s="178"/>
      <c r="C3" s="178"/>
      <c r="D3" s="178"/>
      <c r="E3" s="178"/>
      <c r="F3" s="178"/>
    </row>
    <row r="4" spans="1:6" ht="15" customHeight="1" x14ac:dyDescent="0.2">
      <c r="A4" s="179" t="s">
        <v>30</v>
      </c>
      <c r="B4" s="180" t="s">
        <v>31</v>
      </c>
      <c r="C4" s="180" t="s">
        <v>111</v>
      </c>
      <c r="D4" s="180" t="s">
        <v>186</v>
      </c>
      <c r="E4" s="180"/>
      <c r="F4" s="180"/>
    </row>
    <row r="5" spans="1:6" ht="75" x14ac:dyDescent="0.2">
      <c r="A5" s="179"/>
      <c r="B5" s="180"/>
      <c r="C5" s="180"/>
      <c r="D5" s="39" t="s">
        <v>112</v>
      </c>
      <c r="E5" s="39" t="s">
        <v>187</v>
      </c>
      <c r="F5" s="39" t="s">
        <v>113</v>
      </c>
    </row>
    <row r="6" spans="1:6" ht="15" x14ac:dyDescent="0.2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 x14ac:dyDescent="0.2">
      <c r="A7" s="65" t="s">
        <v>191</v>
      </c>
      <c r="B7" s="44"/>
      <c r="C7" s="44"/>
      <c r="D7" s="44"/>
      <c r="E7" s="44"/>
      <c r="F7" s="44"/>
    </row>
    <row r="8" spans="1:6" ht="30" x14ac:dyDescent="0.2">
      <c r="A8" s="47" t="s">
        <v>114</v>
      </c>
      <c r="B8" s="45"/>
      <c r="C8" s="43"/>
      <c r="D8" s="52"/>
      <c r="E8" s="52"/>
      <c r="F8" s="89"/>
    </row>
    <row r="9" spans="1:6" ht="15" x14ac:dyDescent="0.2">
      <c r="A9" s="47" t="s">
        <v>115</v>
      </c>
      <c r="B9" s="45" t="s">
        <v>35</v>
      </c>
      <c r="C9" s="43" t="s">
        <v>119</v>
      </c>
      <c r="D9" s="52"/>
      <c r="E9" s="52"/>
      <c r="F9" s="89"/>
    </row>
    <row r="10" spans="1:6" ht="15" x14ac:dyDescent="0.2">
      <c r="A10" s="47" t="s">
        <v>116</v>
      </c>
      <c r="B10" s="45" t="s">
        <v>36</v>
      </c>
      <c r="C10" s="43" t="s">
        <v>119</v>
      </c>
      <c r="D10" s="52"/>
      <c r="E10" s="52"/>
      <c r="F10" s="89"/>
    </row>
    <row r="11" spans="1:6" ht="30" x14ac:dyDescent="0.2">
      <c r="A11" s="47" t="s">
        <v>4</v>
      </c>
      <c r="B11" s="45"/>
      <c r="C11" s="43"/>
      <c r="D11" s="52"/>
      <c r="E11" s="52"/>
      <c r="F11" s="89"/>
    </row>
    <row r="12" spans="1:6" ht="15" x14ac:dyDescent="0.2">
      <c r="A12" s="47" t="s">
        <v>115</v>
      </c>
      <c r="B12" s="45" t="s">
        <v>37</v>
      </c>
      <c r="C12" s="43" t="s">
        <v>120</v>
      </c>
      <c r="D12" s="52"/>
      <c r="E12" s="52"/>
      <c r="F12" s="84"/>
    </row>
    <row r="13" spans="1:6" ht="15" x14ac:dyDescent="0.2">
      <c r="A13" s="47" t="s">
        <v>116</v>
      </c>
      <c r="B13" s="45" t="s">
        <v>38</v>
      </c>
      <c r="C13" s="43" t="s">
        <v>120</v>
      </c>
      <c r="D13" s="52"/>
      <c r="E13" s="52"/>
      <c r="F13" s="84"/>
    </row>
    <row r="14" spans="1:6" ht="15" x14ac:dyDescent="0.2">
      <c r="A14" s="47" t="s">
        <v>117</v>
      </c>
      <c r="B14" s="45"/>
      <c r="C14" s="43"/>
      <c r="D14" s="52"/>
      <c r="E14" s="52"/>
      <c r="F14" s="52"/>
    </row>
    <row r="15" spans="1:6" ht="15" x14ac:dyDescent="0.2">
      <c r="A15" s="47" t="s">
        <v>115</v>
      </c>
      <c r="B15" s="45" t="s">
        <v>39</v>
      </c>
      <c r="C15" s="43" t="s">
        <v>119</v>
      </c>
      <c r="D15" s="52"/>
      <c r="E15" s="52"/>
      <c r="F15" s="52"/>
    </row>
    <row r="16" spans="1:6" ht="15" x14ac:dyDescent="0.2">
      <c r="A16" s="47" t="s">
        <v>116</v>
      </c>
      <c r="B16" s="45" t="s">
        <v>40</v>
      </c>
      <c r="C16" s="43" t="s">
        <v>119</v>
      </c>
      <c r="D16" s="52"/>
      <c r="E16" s="52"/>
      <c r="F16" s="52"/>
    </row>
    <row r="17" spans="1:6" ht="15" x14ac:dyDescent="0.2">
      <c r="A17" s="47" t="s">
        <v>118</v>
      </c>
      <c r="B17" s="45"/>
      <c r="C17" s="43"/>
      <c r="D17" s="52"/>
      <c r="E17" s="52"/>
      <c r="F17" s="52"/>
    </row>
    <row r="18" spans="1:6" ht="15" x14ac:dyDescent="0.2">
      <c r="A18" s="47" t="s">
        <v>115</v>
      </c>
      <c r="B18" s="45" t="s">
        <v>41</v>
      </c>
      <c r="C18" s="43" t="s">
        <v>120</v>
      </c>
      <c r="D18" s="52"/>
      <c r="E18" s="53"/>
      <c r="F18" s="52"/>
    </row>
    <row r="19" spans="1:6" ht="15" x14ac:dyDescent="0.2">
      <c r="A19" s="47" t="s">
        <v>116</v>
      </c>
      <c r="B19" s="45" t="s">
        <v>42</v>
      </c>
      <c r="C19" s="43" t="s">
        <v>120</v>
      </c>
      <c r="D19" s="52"/>
      <c r="E19" s="53"/>
      <c r="F19" s="52"/>
    </row>
    <row r="20" spans="1:6" ht="29.25" x14ac:dyDescent="0.2">
      <c r="A20" s="47" t="s">
        <v>188</v>
      </c>
      <c r="B20" s="45"/>
      <c r="C20" s="43"/>
      <c r="D20" s="52"/>
      <c r="E20" s="52"/>
      <c r="F20" s="52"/>
    </row>
    <row r="21" spans="1:6" ht="15" x14ac:dyDescent="0.2">
      <c r="A21" s="47" t="s">
        <v>115</v>
      </c>
      <c r="B21" s="45" t="s">
        <v>43</v>
      </c>
      <c r="C21" s="43" t="s">
        <v>119</v>
      </c>
      <c r="D21" s="52"/>
      <c r="E21" s="52"/>
      <c r="F21" s="52"/>
    </row>
    <row r="22" spans="1:6" ht="15" x14ac:dyDescent="0.2">
      <c r="A22" s="47" t="s">
        <v>116</v>
      </c>
      <c r="B22" s="45" t="s">
        <v>50</v>
      </c>
      <c r="C22" s="43" t="s">
        <v>119</v>
      </c>
      <c r="D22" s="52"/>
      <c r="E22" s="52"/>
      <c r="F22" s="52"/>
    </row>
    <row r="23" spans="1:6" ht="29.25" x14ac:dyDescent="0.2">
      <c r="A23" s="47" t="s">
        <v>189</v>
      </c>
      <c r="B23" s="45"/>
      <c r="C23" s="43"/>
      <c r="D23" s="52"/>
      <c r="E23" s="52"/>
      <c r="F23" s="52"/>
    </row>
    <row r="24" spans="1:6" ht="15" x14ac:dyDescent="0.2">
      <c r="A24" s="47" t="s">
        <v>115</v>
      </c>
      <c r="B24" s="45" t="s">
        <v>51</v>
      </c>
      <c r="C24" s="43" t="s">
        <v>119</v>
      </c>
      <c r="D24" s="52"/>
      <c r="E24" s="52"/>
      <c r="F24" s="52"/>
    </row>
    <row r="25" spans="1:6" ht="15" x14ac:dyDescent="0.2">
      <c r="A25" s="47" t="s">
        <v>190</v>
      </c>
      <c r="B25" s="45" t="s">
        <v>52</v>
      </c>
      <c r="C25" s="43" t="s">
        <v>119</v>
      </c>
      <c r="D25" s="52"/>
      <c r="E25" s="52"/>
      <c r="F25" s="52"/>
    </row>
    <row r="26" spans="1:6" x14ac:dyDescent="0.2">
      <c r="A26" s="54"/>
      <c r="B26" s="54"/>
      <c r="C26" s="54"/>
      <c r="D26" s="54"/>
      <c r="E26" s="54"/>
      <c r="F26" s="54"/>
    </row>
    <row r="27" spans="1:6" s="55" customFormat="1" ht="12" x14ac:dyDescent="0.2">
      <c r="A27" s="174" t="s">
        <v>121</v>
      </c>
      <c r="B27" s="174"/>
      <c r="C27" s="174"/>
      <c r="D27" s="174"/>
      <c r="E27" s="174"/>
      <c r="F27" s="174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18"/>
  <sheetViews>
    <sheetView view="pageBreakPreview" zoomScale="75" zoomScaleNormal="80" zoomScaleSheetLayoutView="75" workbookViewId="0">
      <selection activeCell="E12" sqref="E12"/>
    </sheetView>
  </sheetViews>
  <sheetFormatPr defaultRowHeight="12.75" x14ac:dyDescent="0.2"/>
  <cols>
    <col min="1" max="1" width="103.42578125" style="85" customWidth="1"/>
    <col min="2" max="2" width="8.42578125" style="86" customWidth="1"/>
    <col min="3" max="3" width="11.42578125" style="85" customWidth="1"/>
    <col min="4" max="4" width="13.42578125" style="85" customWidth="1"/>
    <col min="5" max="5" width="14.7109375" style="85" customWidth="1"/>
    <col min="6" max="6" width="14.42578125" style="85" customWidth="1"/>
    <col min="7" max="7" width="14.5703125" style="85" customWidth="1"/>
    <col min="8" max="8" width="15" style="85" customWidth="1"/>
    <col min="9" max="9" width="14.85546875" style="85" customWidth="1"/>
    <col min="10" max="10" width="14.42578125" style="85" customWidth="1"/>
    <col min="11" max="11" width="16.5703125" style="85" customWidth="1"/>
    <col min="12" max="12" width="15.7109375" style="85" customWidth="1"/>
    <col min="13" max="13" width="9.140625" style="85"/>
    <col min="14" max="14" width="12" style="85" hidden="1" customWidth="1"/>
    <col min="15" max="15" width="12.140625" style="85" hidden="1" customWidth="1"/>
    <col min="16" max="16" width="13.42578125" style="85" hidden="1" customWidth="1"/>
    <col min="17" max="16384" width="9.140625" style="85"/>
  </cols>
  <sheetData>
    <row r="1" spans="1:12" s="63" customFormat="1" ht="196.5" customHeight="1" x14ac:dyDescent="0.2">
      <c r="A1" s="186" t="s">
        <v>198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s="68" customFormat="1" ht="48.75" customHeight="1" x14ac:dyDescent="0.3">
      <c r="A2" s="187" t="s">
        <v>212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s="68" customFormat="1" ht="24.75" customHeight="1" x14ac:dyDescent="0.3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2" s="71" customFormat="1" ht="26.25" hidden="1" customHeight="1" x14ac:dyDescent="0.2">
      <c r="A4" s="189" t="s">
        <v>199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</row>
    <row r="5" spans="1:12" s="68" customFormat="1" ht="18.75" customHeight="1" x14ac:dyDescent="0.3">
      <c r="A5" s="184" t="s">
        <v>200</v>
      </c>
      <c r="B5" s="184" t="s">
        <v>31</v>
      </c>
      <c r="C5" s="184" t="s">
        <v>201</v>
      </c>
      <c r="D5" s="181" t="s">
        <v>202</v>
      </c>
      <c r="E5" s="183"/>
      <c r="F5" s="184" t="s">
        <v>203</v>
      </c>
      <c r="G5" s="181" t="s">
        <v>204</v>
      </c>
      <c r="H5" s="182"/>
      <c r="I5" s="182"/>
      <c r="J5" s="182"/>
      <c r="K5" s="183"/>
      <c r="L5" s="184" t="s">
        <v>205</v>
      </c>
    </row>
    <row r="6" spans="1:12" s="68" customFormat="1" ht="48.75" customHeight="1" x14ac:dyDescent="0.3">
      <c r="A6" s="185"/>
      <c r="B6" s="185"/>
      <c r="C6" s="185"/>
      <c r="D6" s="90" t="s">
        <v>213</v>
      </c>
      <c r="E6" s="91" t="s">
        <v>214</v>
      </c>
      <c r="F6" s="185"/>
      <c r="G6" s="92" t="s">
        <v>206</v>
      </c>
      <c r="H6" s="92" t="s">
        <v>207</v>
      </c>
      <c r="I6" s="92" t="s">
        <v>208</v>
      </c>
      <c r="J6" s="92" t="s">
        <v>209</v>
      </c>
      <c r="K6" s="92" t="s">
        <v>210</v>
      </c>
      <c r="L6" s="185"/>
    </row>
    <row r="7" spans="1:12" s="68" customFormat="1" ht="18.75" customHeight="1" x14ac:dyDescent="0.3">
      <c r="A7" s="93">
        <v>1</v>
      </c>
      <c r="B7" s="93">
        <v>2</v>
      </c>
      <c r="C7" s="93">
        <v>3</v>
      </c>
      <c r="D7" s="93"/>
      <c r="E7" s="93">
        <v>4</v>
      </c>
      <c r="F7" s="93">
        <v>5</v>
      </c>
      <c r="G7" s="93">
        <v>6</v>
      </c>
      <c r="H7" s="93">
        <v>7</v>
      </c>
      <c r="I7" s="93">
        <v>8</v>
      </c>
      <c r="J7" s="93">
        <v>9</v>
      </c>
      <c r="K7" s="93">
        <v>10</v>
      </c>
      <c r="L7" s="93">
        <v>11</v>
      </c>
    </row>
    <row r="8" spans="1:12" s="74" customFormat="1" ht="14.25" customHeight="1" x14ac:dyDescent="0.3">
      <c r="A8" s="94" t="s">
        <v>191</v>
      </c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 ht="15" x14ac:dyDescent="0.2">
      <c r="A9" s="97"/>
      <c r="B9" s="87"/>
      <c r="C9" s="87" t="s">
        <v>211</v>
      </c>
      <c r="D9" s="98"/>
      <c r="E9" s="99"/>
      <c r="F9" s="87"/>
      <c r="G9" s="99"/>
      <c r="H9" s="99"/>
      <c r="I9" s="100"/>
      <c r="J9" s="99"/>
      <c r="K9" s="101"/>
      <c r="L9" s="102"/>
    </row>
    <row r="10" spans="1:12" x14ac:dyDescent="0.2">
      <c r="A10" s="63"/>
      <c r="B10" s="67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spans="1:12" x14ac:dyDescent="0.2">
      <c r="A11" s="113"/>
      <c r="B11" s="67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ht="45.75" customHeight="1" x14ac:dyDescent="0.3">
      <c r="A12" s="58"/>
      <c r="B12" s="72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12" ht="90.75" customHeight="1" x14ac:dyDescent="0.3">
      <c r="A13" s="69" t="s">
        <v>192</v>
      </c>
      <c r="B13" s="191" t="s">
        <v>219</v>
      </c>
      <c r="C13" s="191"/>
      <c r="D13" s="191"/>
      <c r="E13" s="191"/>
      <c r="F13" s="64"/>
      <c r="G13" s="191" t="s">
        <v>220</v>
      </c>
      <c r="H13" s="191"/>
      <c r="I13" s="64"/>
      <c r="J13" s="192"/>
      <c r="K13" s="192"/>
      <c r="L13" s="64"/>
    </row>
    <row r="14" spans="1:12" x14ac:dyDescent="0.2">
      <c r="A14" s="70"/>
      <c r="B14" s="190" t="s">
        <v>0</v>
      </c>
      <c r="C14" s="190"/>
      <c r="D14" s="190"/>
      <c r="E14" s="190"/>
      <c r="F14" s="88"/>
      <c r="G14" s="190" t="s">
        <v>1</v>
      </c>
      <c r="H14" s="190"/>
      <c r="I14" s="70"/>
      <c r="J14" s="190" t="s">
        <v>2</v>
      </c>
      <c r="K14" s="190"/>
      <c r="L14" s="70"/>
    </row>
    <row r="15" spans="1:12" ht="18.75" x14ac:dyDescent="0.3">
      <c r="A15" s="64"/>
      <c r="B15" s="72"/>
      <c r="C15" s="64"/>
      <c r="D15" s="64"/>
      <c r="E15" s="64"/>
      <c r="F15" s="72"/>
      <c r="G15" s="64"/>
      <c r="H15" s="64"/>
      <c r="I15" s="64"/>
      <c r="J15" s="64"/>
      <c r="K15" s="64"/>
      <c r="L15" s="64"/>
    </row>
    <row r="16" spans="1:12" ht="18.75" x14ac:dyDescent="0.3">
      <c r="A16" s="64"/>
      <c r="B16" s="72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2" ht="18.75" x14ac:dyDescent="0.3">
      <c r="A17" s="64"/>
      <c r="B17" s="191" t="s">
        <v>195</v>
      </c>
      <c r="C17" s="191"/>
      <c r="D17" s="191"/>
      <c r="E17" s="191"/>
      <c r="F17" s="64"/>
      <c r="G17" s="193">
        <v>42555</v>
      </c>
      <c r="H17" s="193"/>
      <c r="I17" s="64"/>
      <c r="J17" s="64" t="s">
        <v>194</v>
      </c>
      <c r="K17" s="64"/>
      <c r="L17" s="64"/>
    </row>
    <row r="18" spans="1:12" ht="111.75" customHeight="1" x14ac:dyDescent="0.2">
      <c r="A18" s="73"/>
      <c r="B18" s="190" t="s">
        <v>221</v>
      </c>
      <c r="C18" s="190"/>
      <c r="D18" s="190"/>
      <c r="E18" s="190"/>
      <c r="F18" s="70"/>
      <c r="G18" s="190" t="s">
        <v>3</v>
      </c>
      <c r="H18" s="190"/>
      <c r="I18" s="73"/>
      <c r="J18" s="73"/>
      <c r="K18" s="73"/>
      <c r="L18" s="73"/>
    </row>
  </sheetData>
  <mergeCells count="21">
    <mergeCell ref="B18:E18"/>
    <mergeCell ref="G18:H18"/>
    <mergeCell ref="B13:E13"/>
    <mergeCell ref="G13:H13"/>
    <mergeCell ref="J13:K13"/>
    <mergeCell ref="B14:E14"/>
    <mergeCell ref="J14:K14"/>
    <mergeCell ref="G14:H14"/>
    <mergeCell ref="B17:E17"/>
    <mergeCell ref="G17:H17"/>
    <mergeCell ref="G5:K5"/>
    <mergeCell ref="L5:L6"/>
    <mergeCell ref="A1:L1"/>
    <mergeCell ref="A2:L2"/>
    <mergeCell ref="A3:L3"/>
    <mergeCell ref="A4:L4"/>
    <mergeCell ref="A5:A6"/>
    <mergeCell ref="B5:B6"/>
    <mergeCell ref="C5:C6"/>
    <mergeCell ref="D5:E5"/>
    <mergeCell ref="F5:F6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1.'!Область_печати</vt:lpstr>
      <vt:lpstr>'Раздел 2.'!Область_печати</vt:lpstr>
      <vt:lpstr>'Раздел 3.'!Область_печати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Лощенко Екатерина Юрьевна</cp:lastModifiedBy>
  <cp:lastPrinted>2016-07-15T09:11:33Z</cp:lastPrinted>
  <dcterms:created xsi:type="dcterms:W3CDTF">2001-07-17T13:47:10Z</dcterms:created>
  <dcterms:modified xsi:type="dcterms:W3CDTF">2016-07-21T09:25:05Z</dcterms:modified>
</cp:coreProperties>
</file>