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" windowWidth="19995" windowHeight="8190" activeTab="4"/>
  </bookViews>
  <sheets>
    <sheet name="таблица 9" sheetId="1" r:id="rId1"/>
    <sheet name="таблица 10" sheetId="2" r:id="rId2"/>
    <sheet name="таблица 11" sheetId="3" r:id="rId3"/>
    <sheet name="Таблица 12" sheetId="4" r:id="rId4"/>
    <sheet name="Таблица 13" sheetId="5" r:id="rId5"/>
  </sheets>
  <calcPr calcId="145621"/>
</workbook>
</file>

<file path=xl/calcChain.xml><?xml version="1.0" encoding="utf-8"?>
<calcChain xmlns="http://schemas.openxmlformats.org/spreadsheetml/2006/main">
  <c r="C7" i="5" l="1"/>
  <c r="F204" i="4"/>
  <c r="E211" i="4" l="1"/>
  <c r="D211" i="4"/>
  <c r="D210" i="4" s="1"/>
  <c r="E213" i="4"/>
  <c r="F213" i="4" s="1"/>
  <c r="D213" i="4"/>
  <c r="F216" i="4"/>
  <c r="E216" i="4"/>
  <c r="E13" i="4" s="1"/>
  <c r="E217" i="4"/>
  <c r="F218" i="4"/>
  <c r="F220" i="4"/>
  <c r="F223" i="4"/>
  <c r="F169" i="4"/>
  <c r="E168" i="4"/>
  <c r="F162" i="4"/>
  <c r="E161" i="4"/>
  <c r="F161" i="4" s="1"/>
  <c r="E108" i="4"/>
  <c r="E10" i="4" s="1"/>
  <c r="E133" i="4"/>
  <c r="F133" i="4" s="1"/>
  <c r="F134" i="4"/>
  <c r="F136" i="4"/>
  <c r="F46" i="3"/>
  <c r="E106" i="4"/>
  <c r="E105" i="4" s="1"/>
  <c r="F127" i="4"/>
  <c r="F113" i="4"/>
  <c r="E112" i="4"/>
  <c r="D217" i="4"/>
  <c r="E190" i="4"/>
  <c r="F190" i="4" s="1"/>
  <c r="D190" i="4"/>
  <c r="E203" i="4"/>
  <c r="F203" i="4" s="1"/>
  <c r="E141" i="4"/>
  <c r="E140" i="4" s="1"/>
  <c r="D141" i="4"/>
  <c r="D106" i="4"/>
  <c r="F106" i="4" s="1"/>
  <c r="D108" i="4"/>
  <c r="D10" i="4" s="1"/>
  <c r="D112" i="4"/>
  <c r="E47" i="3"/>
  <c r="E48" i="3"/>
  <c r="E49" i="3"/>
  <c r="E18" i="3"/>
  <c r="D18" i="3"/>
  <c r="D11" i="3" s="1"/>
  <c r="F19" i="3"/>
  <c r="E19" i="3"/>
  <c r="D216" i="4"/>
  <c r="E231" i="4"/>
  <c r="D231" i="4"/>
  <c r="D224" i="4"/>
  <c r="D189" i="4"/>
  <c r="D203" i="4"/>
  <c r="D182" i="4"/>
  <c r="D168" i="4"/>
  <c r="F168" i="4" s="1"/>
  <c r="D161" i="4"/>
  <c r="E147" i="4"/>
  <c r="D147" i="4"/>
  <c r="F147" i="4" s="1"/>
  <c r="F148" i="4"/>
  <c r="D105" i="4"/>
  <c r="D133" i="4"/>
  <c r="E126" i="4"/>
  <c r="F126" i="4" s="1"/>
  <c r="D126" i="4"/>
  <c r="E15" i="4"/>
  <c r="D15" i="4"/>
  <c r="D14" i="4" s="1"/>
  <c r="E21" i="4"/>
  <c r="F22" i="4"/>
  <c r="D21" i="4"/>
  <c r="F21" i="4" s="1"/>
  <c r="F15" i="3"/>
  <c r="F77" i="3"/>
  <c r="D77" i="3"/>
  <c r="F74" i="3"/>
  <c r="E74" i="3"/>
  <c r="D74" i="3"/>
  <c r="F75" i="3"/>
  <c r="E75" i="3"/>
  <c r="F76" i="3"/>
  <c r="E76" i="3"/>
  <c r="D76" i="3"/>
  <c r="F67" i="3"/>
  <c r="E67" i="3"/>
  <c r="F68" i="3"/>
  <c r="E68" i="3"/>
  <c r="E12" i="3" s="1"/>
  <c r="D68" i="3"/>
  <c r="D66" i="3" s="1"/>
  <c r="D50" i="3"/>
  <c r="D16" i="3" s="1"/>
  <c r="E46" i="3"/>
  <c r="F47" i="3"/>
  <c r="D47" i="3"/>
  <c r="E15" i="3"/>
  <c r="D48" i="3"/>
  <c r="D15" i="3" s="1"/>
  <c r="F49" i="3"/>
  <c r="F14" i="3" s="1"/>
  <c r="D49" i="3"/>
  <c r="F35" i="3"/>
  <c r="E35" i="3"/>
  <c r="E34" i="3" s="1"/>
  <c r="F36" i="3"/>
  <c r="D36" i="3"/>
  <c r="D34" i="3" s="1"/>
  <c r="F18" i="3"/>
  <c r="F17" i="3" s="1"/>
  <c r="D19" i="3"/>
  <c r="D12" i="3" s="1"/>
  <c r="F20" i="3"/>
  <c r="E20" i="3"/>
  <c r="D20" i="3"/>
  <c r="F10" i="4" l="1"/>
  <c r="F211" i="4"/>
  <c r="D14" i="3"/>
  <c r="D10" i="3" s="1"/>
  <c r="E45" i="3"/>
  <c r="E14" i="3"/>
  <c r="D73" i="3"/>
  <c r="E189" i="4"/>
  <c r="F189" i="4" s="1"/>
  <c r="F112" i="4"/>
  <c r="F108" i="4"/>
  <c r="E8" i="4"/>
  <c r="D8" i="4"/>
  <c r="D7" i="4" s="1"/>
  <c r="E7" i="4"/>
  <c r="F7" i="4" s="1"/>
  <c r="E210" i="4"/>
  <c r="F210" i="4" s="1"/>
  <c r="F217" i="4"/>
  <c r="D13" i="4"/>
  <c r="F13" i="4" s="1"/>
  <c r="F105" i="4"/>
  <c r="F73" i="3"/>
  <c r="F141" i="4"/>
  <c r="F11" i="3"/>
  <c r="D140" i="4"/>
  <c r="F140" i="4" s="1"/>
  <c r="F15" i="4"/>
  <c r="E14" i="4"/>
  <c r="F14" i="4" s="1"/>
  <c r="F12" i="3"/>
  <c r="E73" i="3"/>
  <c r="E11" i="3"/>
  <c r="E10" i="3" s="1"/>
  <c r="D45" i="3"/>
  <c r="F45" i="3"/>
  <c r="F66" i="3"/>
  <c r="E66" i="3"/>
  <c r="E17" i="3"/>
  <c r="F34" i="3"/>
  <c r="D17" i="3"/>
  <c r="F8" i="4" l="1"/>
  <c r="F10" i="3"/>
</calcChain>
</file>

<file path=xl/sharedStrings.xml><?xml version="1.0" encoding="utf-8"?>
<sst xmlns="http://schemas.openxmlformats.org/spreadsheetml/2006/main" count="856" uniqueCount="353">
  <si>
    <t>Сведения</t>
  </si>
  <si>
    <t>план</t>
  </si>
  <si>
    <t>факт</t>
  </si>
  <si>
    <t>№ п/п</t>
  </si>
  <si>
    <t xml:space="preserve">Показатель (индикатор) (наименование) </t>
  </si>
  <si>
    <t xml:space="preserve">Значения показателей (индикаторов)    муниципальной программы, подпрограммы муниципальной программы     </t>
  </si>
  <si>
    <t>о степени выполнения ведомственных целевых программ,</t>
  </si>
  <si>
    <t>Результаты</t>
  </si>
  <si>
    <t>запланированные</t>
  </si>
  <si>
    <t>достигнутые</t>
  </si>
  <si>
    <t xml:space="preserve">Проблемы, возникшие в   ходе реализации 
мероприятия
</t>
  </si>
  <si>
    <t>Ответственный исполнитель</t>
  </si>
  <si>
    <t>Наименование ведомственной целевой программы, основного мероприятия</t>
  </si>
  <si>
    <t>Таблица 10</t>
  </si>
  <si>
    <t>Отчет</t>
  </si>
  <si>
    <t>Статус</t>
  </si>
  <si>
    <t xml:space="preserve">Наименование муниципальной
программы,  подпрограммы  
муниципальной программы,   
 ведомственной  целевой   программы,  основного мероприятия
</t>
  </si>
  <si>
    <t>Ответственный исполнитель, соисполнители</t>
  </si>
  <si>
    <t xml:space="preserve">кассовое  
исполнение
</t>
  </si>
  <si>
    <t>Всего</t>
  </si>
  <si>
    <t>Подпрограмма 2</t>
  </si>
  <si>
    <t xml:space="preserve">Муниципальная программа
</t>
  </si>
  <si>
    <t xml:space="preserve">Подпрограмма 1 </t>
  </si>
  <si>
    <t>таблица 12</t>
  </si>
  <si>
    <t xml:space="preserve">Наименование муниципальной программы, подпрограммы муниципальной программы, ведомственной целевой программы, основного мероприятия
</t>
  </si>
  <si>
    <t xml:space="preserve">Ответственный исполнитель, соисполнители
</t>
  </si>
  <si>
    <t xml:space="preserve">Плановые расходы
</t>
  </si>
  <si>
    <t xml:space="preserve">Фактические расходы
</t>
  </si>
  <si>
    <t xml:space="preserve">Процент финансирования программы/подпрограммы (гр. 5 / гр. 4 x 100%)
</t>
  </si>
  <si>
    <t xml:space="preserve">Всего, в том числе по источникам финансирования:
</t>
  </si>
  <si>
    <t xml:space="preserve">а) Бюджет муниципального района "Вуктыл", в том числе:
</t>
  </si>
  <si>
    <t xml:space="preserve">за счет средств федерального бюджета Российской Федерации
</t>
  </si>
  <si>
    <t xml:space="preserve">за счет средств республиканского бюджета Республики Коми
</t>
  </si>
  <si>
    <t xml:space="preserve">б) Бюджеты поселений (в разрезе поселений)
</t>
  </si>
  <si>
    <t xml:space="preserve">в) Средства организаций
</t>
  </si>
  <si>
    <t xml:space="preserve">г) Средства от приносящей доход деятельности
</t>
  </si>
  <si>
    <t>Таблица 11</t>
  </si>
  <si>
    <t>Ед.  измерения</t>
  </si>
  <si>
    <t>Таблица 9</t>
  </si>
  <si>
    <t>Расходы (руб.)</t>
  </si>
  <si>
    <t>Обоснование отклонений значений  показателя (индикатора) на конец отчетного года                                                 (при наличии)</t>
  </si>
  <si>
    <t>1.</t>
  </si>
  <si>
    <t>2.</t>
  </si>
  <si>
    <t xml:space="preserve">Сведения
</t>
  </si>
  <si>
    <t xml:space="preserve">о показателях (индикаторах) муниципальной программы
</t>
  </si>
  <si>
    <t xml:space="preserve">(далее - Программа), подпрограмм Программы и их значениях
</t>
  </si>
  <si>
    <t>Муниципальная программа</t>
  </si>
  <si>
    <t>Основное мероприятие 1.1.</t>
  </si>
  <si>
    <t>Основное мероприятие 1.2.</t>
  </si>
  <si>
    <t>Основное мероприятие 1.3.</t>
  </si>
  <si>
    <t xml:space="preserve">2015 год </t>
  </si>
  <si>
    <t>2016 год</t>
  </si>
  <si>
    <t>единиц</t>
  </si>
  <si>
    <t xml:space="preserve">сводная 
бюджетная
 роспись  план на 1 января 2016 года 
</t>
  </si>
  <si>
    <t>Основное мероприятие 1.4.</t>
  </si>
  <si>
    <t>Основное мероприятие 1.5.</t>
  </si>
  <si>
    <t>Основное мероприятие 2.1.</t>
  </si>
  <si>
    <t>Основное мероприятие 3.1.</t>
  </si>
  <si>
    <t>Подпрограмма 3</t>
  </si>
  <si>
    <t xml:space="preserve">муниципального района "Вуктыл" "Развитие строительства и жилищно-коммунального комплекса, энергосбережение и повышение энергоэффективности"
</t>
  </si>
  <si>
    <t xml:space="preserve">Муниципальная программа муниципального района "Вуктыл" "Развитие строительства и жилищно-коммунального комплекса, энергосбережение и повышение энергоэффективности"
</t>
  </si>
  <si>
    <t>-</t>
  </si>
  <si>
    <t>Число ликвидируемых учреждений</t>
  </si>
  <si>
    <t>3.</t>
  </si>
  <si>
    <t>Количество единиц приобретенной дорожно-строительной и коммунальной техники</t>
  </si>
  <si>
    <t>4.</t>
  </si>
  <si>
    <t>Количество приобретенного оборудования</t>
  </si>
  <si>
    <t>5.</t>
  </si>
  <si>
    <t>Количество заключенных договоров найма жилого помещения учреждением</t>
  </si>
  <si>
    <t>6.</t>
  </si>
  <si>
    <t>Количество граждан, обеспеченных жилыми помещениями специализированного жилищного фонда</t>
  </si>
  <si>
    <t>кол-во</t>
  </si>
  <si>
    <t>Количество предоставленных социально – бытовых услуг (ритуальные услуги, уборка помещений, обеспечение топливом населения)</t>
  </si>
  <si>
    <t>8.</t>
  </si>
  <si>
    <t>Количество замененных котлов</t>
  </si>
  <si>
    <t>9.</t>
  </si>
  <si>
    <t>Доля реализованных проектов в сфере благоустройства от запланированного показателя</t>
  </si>
  <si>
    <t>процент</t>
  </si>
  <si>
    <t>10.</t>
  </si>
  <si>
    <t>Количество обслуживаемых многоквартирных домов</t>
  </si>
  <si>
    <t>11.</t>
  </si>
  <si>
    <t>Количество земельных участков, прошедших кадастровый учет</t>
  </si>
  <si>
    <t>12.</t>
  </si>
  <si>
    <t>Количество недвижимых объектов, прошедших оценку</t>
  </si>
  <si>
    <t>13.</t>
  </si>
  <si>
    <t>14.</t>
  </si>
  <si>
    <t xml:space="preserve">Количество построенных установок очистки природных вод и доочистки водопроводной воды в селе Подчерье </t>
  </si>
  <si>
    <t>15.</t>
  </si>
  <si>
    <t xml:space="preserve">Количество  пробуренных водяных скважин с установкой насосов на территории посёлка Усть-Соплеск </t>
  </si>
  <si>
    <t>16.</t>
  </si>
  <si>
    <t>Количество реализованных малых проектов в сфере благоустройства</t>
  </si>
  <si>
    <t>17.</t>
  </si>
  <si>
    <t>Количество сельских населенных пунктов, в которых жилые дома и объекты социально-культурного назначения переведены на индивидуальное электроотопление</t>
  </si>
  <si>
    <t>18.</t>
  </si>
  <si>
    <t>Количество установленных приборов учёта энергоносителей и воды, в год</t>
  </si>
  <si>
    <t>штук</t>
  </si>
  <si>
    <t>19.</t>
  </si>
  <si>
    <t>км</t>
  </si>
  <si>
    <t>20.</t>
  </si>
  <si>
    <t>21.</t>
  </si>
  <si>
    <t>Доля замененных ламп накаливания от общего количества ламп, подлежащих замене</t>
  </si>
  <si>
    <t>22.</t>
  </si>
  <si>
    <t>Доля замененных оконных блоков, в год</t>
  </si>
  <si>
    <t>23.</t>
  </si>
  <si>
    <t>Количество объектов размещения отходов, приведенных в соответствие с нормативными экологическими требованиями</t>
  </si>
  <si>
    <t>24.</t>
  </si>
  <si>
    <t>Число сельских населенных пунктов, в которых организован вывоз твердых коммунальных отходов</t>
  </si>
  <si>
    <t>25.</t>
  </si>
  <si>
    <t>протяженность внутрипоселковых газопроводов, построенных в частично газифицированных сельских населенных пунктах, ежегодно</t>
  </si>
  <si>
    <t>26.</t>
  </si>
  <si>
    <t>Количество проектов на внутридомовое (внутриквартирное) газовое оборудование жилых домов села Дутово</t>
  </si>
  <si>
    <t>27.</t>
  </si>
  <si>
    <t>Количество проектов на газификацию объектов социально-культурного назначения села Дутово</t>
  </si>
  <si>
    <t>28.</t>
  </si>
  <si>
    <t>Количество жилых домов переведенных на внутридомовое (внутриквартирное) газовое оборудование села Дутово</t>
  </si>
  <si>
    <t>29.</t>
  </si>
  <si>
    <t xml:space="preserve">Количество объектов социально-культурного назначения переведенных на внутридомовое газовое оборудование села Дутово </t>
  </si>
  <si>
    <t>основных мероприятий муниципальной программы муниципального района "Вуктыл" "Развитие строительства и жилищно-коммунального комплекса, энергосбережение и повышение энергоэффективности"
"</t>
  </si>
  <si>
    <t>1.1.1.</t>
  </si>
  <si>
    <t>1.1.2.</t>
  </si>
  <si>
    <t>1.1.3.</t>
  </si>
  <si>
    <t xml:space="preserve">Оптимизация расходов по содержанию учреждений </t>
  </si>
  <si>
    <t>1.1.4.</t>
  </si>
  <si>
    <t>1.1.5.</t>
  </si>
  <si>
    <t xml:space="preserve">Основное мероприятие 1.5.
Предоставление бытовых услуг населению
</t>
  </si>
  <si>
    <t>Повышение качества предоставления бытовых услуг населению</t>
  </si>
  <si>
    <t>1.2.1.</t>
  </si>
  <si>
    <t xml:space="preserve">Основное мероприятие 2.1.
Обеспечение граждан жилыми помещениями специализированного жилого фонда
</t>
  </si>
  <si>
    <t xml:space="preserve">Создать условия для  содержания специализированного жилого фонда;
обеспечить граждан  жилыми помещениями специализированного жилого фонда
</t>
  </si>
  <si>
    <t>1.3.1.</t>
  </si>
  <si>
    <t xml:space="preserve">Основное мероприятие 3.1.
Организация ритуальных услуг, уборки помещений, обеспечение топливом населения
</t>
  </si>
  <si>
    <t>Своевременно предоставить социально – бытовые услуги (ритуальные услуги, уборка помещений, обеспечение топливом населения)</t>
  </si>
  <si>
    <t>1.4.1.</t>
  </si>
  <si>
    <t xml:space="preserve">Основное мероприятие 4.1.
Обслуживание и содержание электрических котлов
</t>
  </si>
  <si>
    <t>Качественно предоставить услуги по обслуживанию электрооборудования</t>
  </si>
  <si>
    <t>1.5.1.</t>
  </si>
  <si>
    <t xml:space="preserve">Основное мероприятие 5.1.
Организация проведения общегородских мероприятий по благоустройству территорий
</t>
  </si>
  <si>
    <t>1.6.1.</t>
  </si>
  <si>
    <t xml:space="preserve">Основное мероприятие 6.1.
Обслуживание и содержание многоквартирных домов
</t>
  </si>
  <si>
    <t>Формирование реестра многоквартирных домов, жилых домов</t>
  </si>
  <si>
    <t>1.7.1.</t>
  </si>
  <si>
    <t xml:space="preserve">Основное мероприятие 7.1.
Межевание земельных участков, границ
</t>
  </si>
  <si>
    <t>Определение границ земельного участка на местности, закрепление межевыми знаками и их согласование; формирование межевого плана</t>
  </si>
  <si>
    <t>1.8.1.</t>
  </si>
  <si>
    <t xml:space="preserve">Основное мероприятие 8.1. 
Организация проведения государственной кадастровой оценки земельных участков
</t>
  </si>
  <si>
    <t>Проведена оценка недвижимых объектов</t>
  </si>
  <si>
    <t>2.1.1.</t>
  </si>
  <si>
    <t>2.2.1.</t>
  </si>
  <si>
    <t xml:space="preserve">Основное мероприятие 2.1. 
Строительство установки очистки природных вод и установки доочистки водопроводной воды в селе Подчерье, в том числе разработка проектно-сметной документации, проведение государственной экспертизы проектно-сметной документации
</t>
  </si>
  <si>
    <t>Создание условий для обеспечения качественными коммунальными услугами, повышению уровня качества жизни населения, удовлетворенность коммунальными услугами, соответствующими требованиям безопасности, установленными санитарно-эпидемиологическими правилами</t>
  </si>
  <si>
    <t>2.3.1.</t>
  </si>
  <si>
    <t xml:space="preserve">Основное мероприятие 3.1. 
Организация водоснабжения
</t>
  </si>
  <si>
    <t>2.4.1.</t>
  </si>
  <si>
    <t>Основное мероприятие 4.1. Реализация малых проектов в сфере благоустройства</t>
  </si>
  <si>
    <t>Реализация мероприятий в сфере благоустройства территорий</t>
  </si>
  <si>
    <t>3.1.1.</t>
  </si>
  <si>
    <t>3.1.2.</t>
  </si>
  <si>
    <t xml:space="preserve">Основное мероприятие 1.2.
Оснащение объектов 
муниципальной казны и жилищно-коммунального хозяйства приборами 
учёта энергоносителей и воды
</t>
  </si>
  <si>
    <t>3.1.3.</t>
  </si>
  <si>
    <t>3.1.4.</t>
  </si>
  <si>
    <t>3.1.5.</t>
  </si>
  <si>
    <t xml:space="preserve">Основное мероприятие 1.5.
Замена ламп накаливания на энергосберегающие
</t>
  </si>
  <si>
    <t>3.1.6.</t>
  </si>
  <si>
    <t xml:space="preserve">Основное мероприятие 1.6.
Замена оконных блоков
</t>
  </si>
  <si>
    <t>4.1.1.</t>
  </si>
  <si>
    <t xml:space="preserve">Основное мероприятие 1.1. 
Обустройство объектов размещения отходов в соответствие с нормативными экологическими требованиями к устройству и содержанию объектов размещения отходов
</t>
  </si>
  <si>
    <t>4.2.1.</t>
  </si>
  <si>
    <t xml:space="preserve">Основное мероприятие 2.1. 
Вывоз твердых коммунальных отходов с территорий сельских населенных пунктов на объекты размещения отходов
</t>
  </si>
  <si>
    <t>Вывоз твердых коммунальных отходов  с территорий сельских населенных пунктов на объекты размещения отходов; создание благоприятной и комфортной среды для проживания населения</t>
  </si>
  <si>
    <t>5.1.1.</t>
  </si>
  <si>
    <t>5.1.2.</t>
  </si>
  <si>
    <t xml:space="preserve">Основное мероприятие 1.2.
 Оборудование жилых домов внутридомовым (внутриквартирным) оборудование, в том числе разработка проектно-сметной документации
</t>
  </si>
  <si>
    <t>5.1.3.</t>
  </si>
  <si>
    <t xml:space="preserve">Основное мероприятие 1.3.
Оборудование объектов социально культурного назначения внутридомовым оборудованием, в том числе разработка проектно-сметной документации
</t>
  </si>
  <si>
    <t>Муниципальная программа муниципального района "Вуктыл" "Развитие строительства и жилищно-коммунального комплекса, энергосбережение и повышение энергоэффективности"</t>
  </si>
  <si>
    <t xml:space="preserve">Ответственный исполнитель - 
УЭСДХ МР «Вуктыл»
</t>
  </si>
  <si>
    <t>Предоставление бытовых услуг населению</t>
  </si>
  <si>
    <t>Обеспечение граждан жилыми помещениями специализированного жилого фонда</t>
  </si>
  <si>
    <t>Организация ритуальных услуг, уборки помещений, обеспечение топливом населения</t>
  </si>
  <si>
    <t>Основное мероприятие 4.1.</t>
  </si>
  <si>
    <t>Обслуживание и содержание электрических котлов</t>
  </si>
  <si>
    <t>Основное мероприятие 5.1.</t>
  </si>
  <si>
    <t>Организация проведения общегородских мероприятий по благоустройству территорий</t>
  </si>
  <si>
    <t>Основное мероприятие 6.1.</t>
  </si>
  <si>
    <t>Обслуживание и содержание многоквартирных домов</t>
  </si>
  <si>
    <t>Основное мероприятие 7.1.</t>
  </si>
  <si>
    <t>Межевание земельных участков, границ</t>
  </si>
  <si>
    <t>Основное мероприятие 8.1.</t>
  </si>
  <si>
    <t>Организация проведения государственной кадастровой оценки земельных участков</t>
  </si>
  <si>
    <t xml:space="preserve">Подпрограмма 2 </t>
  </si>
  <si>
    <t>Строительство установки очистки природных вод и установки доочистки водопроводной воды в селе Подчерье, в том числе разработка проектно-сметной документации, проведение государственной экспертизы проектно-сметной документации</t>
  </si>
  <si>
    <t>Организация водоснабжения</t>
  </si>
  <si>
    <t>Основное мероприятия 4.1.</t>
  </si>
  <si>
    <t>Реализация малых проектов в сфере благоустройства</t>
  </si>
  <si>
    <t xml:space="preserve">Оснащение объектов муниципальной казны и жилищно-коммунального хозяйства приборами 
учёта энергоносителей и воды
</t>
  </si>
  <si>
    <t xml:space="preserve">Основное мероприятие 1.3. </t>
  </si>
  <si>
    <t>Замена ламп накаливания на энергосберегающие</t>
  </si>
  <si>
    <t>Основное мероприятие 1.6.</t>
  </si>
  <si>
    <t xml:space="preserve">Замена оконных блоков </t>
  </si>
  <si>
    <t xml:space="preserve">Подпрограмма 4
</t>
  </si>
  <si>
    <t>Обустройство объектов размещения отходов в соответствие с нормативными экологическими требованиями к устройству и содержанию объектов размещения отходов</t>
  </si>
  <si>
    <t>Вывоз твердых коммунальных отходов с территорий сельских населенных пунктов на объекты размещения отходов</t>
  </si>
  <si>
    <t>Подпрограмма 5</t>
  </si>
  <si>
    <t>Оборудование жилых домов внутридомовым (внутриквартирным) оборудование, в том числе разработка проектно-сметной документации</t>
  </si>
  <si>
    <t>Оборудование объектов социально культурного назначения внутридомовым оборудованием, в том числе разработка проектно-сметной документации</t>
  </si>
  <si>
    <t xml:space="preserve">Информация
о расходах бюджета муниципального района "Вуктыл" (с учетом
средств федерального бюджета Российской Федерации,
республиканского бюджета Республики Коми), бюджетов
поселений и организаций на реализацию целей муниципальной
программы  муниципального района "Вуктыл" "Развитие строительства и жилищно-коммунального комплекса, энергосбережение и повышение энергоэффективности"
</t>
  </si>
  <si>
    <t xml:space="preserve">Основное мероприятие 1.2. </t>
  </si>
  <si>
    <t>Организация ритуальных услуг, уборки помещений, обеспечение топливом население</t>
  </si>
  <si>
    <t xml:space="preserve">Основное мероприятие 1.1. </t>
  </si>
  <si>
    <t xml:space="preserve">Строительство 
установки очистки природных вод и установки доочистки водопроводной воды в селе Подчерье, в том числе разработка проектно-сметной документации, проведение государственной экспертизы проектно-сметной документации
</t>
  </si>
  <si>
    <t xml:space="preserve">Оснащение объектов 
муниципальной казны и жилищно-коммунального хозяйства приборами 
учёта энергоносителей и воды
</t>
  </si>
  <si>
    <t>Замена оконных блоков</t>
  </si>
  <si>
    <t>Подпрограмма 4</t>
  </si>
  <si>
    <t xml:space="preserve">Ответственный исполнитель - 
Управление культуры
</t>
  </si>
  <si>
    <t xml:space="preserve">об использовании бюджетных ассигнований бюджета муниципального района "Вуктыл"  на реализацию муниципальной программы муниципального района "Вуктыл"                                                                                       "Развитие строительства и жилищно-коммунального комплекса, энергосбережение и повышение энергоэффективности"
</t>
  </si>
  <si>
    <t>Реализация мероприятия запланирована на 2018-2020 годы</t>
  </si>
  <si>
    <t>Реализация мероприятия запланирована на 2017-2020 годы</t>
  </si>
  <si>
    <t>В связи с отсутствием денежных средств на реализацию мероприятия замена ламп накаливания на энергосберегающие не осуществлялась</t>
  </si>
  <si>
    <t>Реализация мероприятия запланирована на 2019-2020 годы</t>
  </si>
  <si>
    <t>Произведена оплата за выполненные работы 2015 года (кредиторская задолженность)</t>
  </si>
  <si>
    <t xml:space="preserve">Ответственный исполнитель - 
администрация округа «Вуктыл»
</t>
  </si>
  <si>
    <t>Основное мероприятие 3.1.*</t>
  </si>
  <si>
    <t>* на 01.01.2016г. наименование основного мероприятия 3.1. - Бурение водяных скважин с установкой насосов на территории поселка Усть-Соплеск</t>
  </si>
  <si>
    <t>Основное мероприятие 1.1.**</t>
  </si>
  <si>
    <t>** на 01.01.2016г. наименование основного мероприятия 1.1. - Перевод угольных котельных в "горячий резерв" села Подчерье</t>
  </si>
  <si>
    <t>Ответственный исполнитель - Управление образования АГО "Вуктыл"</t>
  </si>
  <si>
    <t xml:space="preserve">Ответственный исполнитель - 
 УЭСДХ МР «Вуктыл»
</t>
  </si>
  <si>
    <t>Основное мероприятие 2.1.***</t>
  </si>
  <si>
    <t>*** на 01.01.2016г. Наименование основного мероприятия 2.1. - Вывоз твердых коммунальных отходов с территорий сельских населенных пунктов п. Лемтыбож и с. Подчерье на объекты размещения отходов</t>
  </si>
  <si>
    <t>Соисполнитель -            Управление культуры, спорта и туризма муниципального района "Вуктыл" (далее - Управление культуры)</t>
  </si>
  <si>
    <t>Соисполнитель - 
Управление образования АГО "Вуктыл"</t>
  </si>
  <si>
    <t>7.</t>
  </si>
  <si>
    <t xml:space="preserve">Управление образования АГО "Вуктыл" 
администрация округа «Вуктыл»
</t>
  </si>
  <si>
    <t>"</t>
  </si>
  <si>
    <t>"Содержание муниципального бюджетного учреждения "Локомотив"</t>
  </si>
  <si>
    <t>Содержание муниципального бюджетного учреждения "Локомотив"</t>
  </si>
  <si>
    <t>Содержание муниципального бюджетного учреждения "Управление по обслуживанию муниципальных учреждений"</t>
  </si>
  <si>
    <t>Содержание муниципального бюджетного учреждения "Общежитие"</t>
  </si>
  <si>
    <t xml:space="preserve">Улучшение материально-технической базы муниципального бюджетного учреждения "Локомотив" </t>
  </si>
  <si>
    <t>"Создание условий для обеспечения качественными жилищно – коммунальными услугами"</t>
  </si>
  <si>
    <t xml:space="preserve">Строительство 
водовода "Подчерье – Вуктыл"
</t>
  </si>
  <si>
    <t xml:space="preserve">"Энергосбережение 
и повышение 
энергоэффективности"
</t>
  </si>
  <si>
    <t>Вывод угольных котельных сельских поселений муниципального района "Вуктыл" в "горячий резерв" и перевод жилых домов и объектов социально-культурного назначения сельских поселений муниципального района "Вуктыл" на индивидуальное электроотопление, в том числе осуществление строительного контроля</t>
  </si>
  <si>
    <t xml:space="preserve">Замена ветхих сетей 
теплоснабжения на 
территории муниципального района "Вуктыл"
</t>
  </si>
  <si>
    <t xml:space="preserve">Замена ветхих сетей  
водоснабжения на 
территории муниципального района "Вуктыл"
</t>
  </si>
  <si>
    <t>"Обращение с твердыми коммунальными отходами"</t>
  </si>
  <si>
    <t>"Газификация сельских населенных пунктов"</t>
  </si>
  <si>
    <t>Реализация проекта "Газификация жилых домов с. Дутово"</t>
  </si>
  <si>
    <t>Улучшение материально-технической базы муниципального бюджетного учреждения "Локомотив"</t>
  </si>
  <si>
    <t xml:space="preserve">"Создание условий для обеспечения качественными 
жилищно-коммунальными услугами"
</t>
  </si>
  <si>
    <t>Строительство водовода "Подчерье – Вуктыл"</t>
  </si>
  <si>
    <t>"Энергосбережение и повышение энергоэффективности"</t>
  </si>
  <si>
    <t>Замена ветхих сетей теплоснабжения на территории муниципального района "Вуктыл"</t>
  </si>
  <si>
    <t>Замена ветхих сетей водоснабжения на территории муниципального района "Вуктыл"</t>
  </si>
  <si>
    <t xml:space="preserve">Ответственный исполнитель - 
администрация округа "Вуктыл"
</t>
  </si>
  <si>
    <t xml:space="preserve">Соисполнитель  – 
УЭСДХ МР "Вуктыл"
</t>
  </si>
  <si>
    <t xml:space="preserve">Соисполнитель - 
МБУ "Локомотив"
</t>
  </si>
  <si>
    <t xml:space="preserve">Соисполнитель -
Комитет по управлению имуществом муниципального района "Вуктыл"
</t>
  </si>
  <si>
    <t xml:space="preserve">Ответственный исполнитель- 
МБУ "Локомотив"
</t>
  </si>
  <si>
    <t xml:space="preserve">Ответственный исполнитель - 
УЭСДХ МР "Вуктыл"
</t>
  </si>
  <si>
    <t xml:space="preserve">Ответственный исполнитель -
Комитет по управлению имуществом муниципального района "Вуктыл"
</t>
  </si>
  <si>
    <t xml:space="preserve">Ответственный исполнитель - 
  УЭСДХ МР "Вуктыл"
</t>
  </si>
  <si>
    <t xml:space="preserve">Ответственный исполнитель -
Комитет по управлению имуществом муниципального района "Вуктыл" 
</t>
  </si>
  <si>
    <t xml:space="preserve">Ответственный исполнитель – 
 УЭСДХ МР "Вуктыл"
</t>
  </si>
  <si>
    <t xml:space="preserve">Ответственный исполнитель – 
УЭСДХ МР "Вуктыл"
</t>
  </si>
  <si>
    <t xml:space="preserve">Ответственный исполнитель -
 УЭСДХ МР "Вуктыл"
</t>
  </si>
  <si>
    <t xml:space="preserve">Основное мероприятие 1.1.
Содержание муниципального бюджетного учреждения "Локомотив"
</t>
  </si>
  <si>
    <t xml:space="preserve">Подпрограмма 1 "Содержание муниципального бюджетного учреждения "Локомотив"
</t>
  </si>
  <si>
    <t>Управление экономики, строительства и дорожного хозяйства МР "Вуктыл" (далее- 
УЭСДХ МР "Вуктыл");
администрация округа "Вуктыл"</t>
  </si>
  <si>
    <t xml:space="preserve">Осуществление финансирования расходов муниципального бюджетного учреждения "Локомотив", обеспечивающих его функционирование.
Повышение качества выполняемых работ по обслуживанию муниципальных учреждений муниципального района «Вуктыл», органов местного самоуправления
</t>
  </si>
  <si>
    <t xml:space="preserve">Основное мероприятие 1.2.
Содержание муниципального бюджетного учреждения "Управление по обслуживанию муниципальных учреждений"
</t>
  </si>
  <si>
    <t>Администрация  округа "Вуктыл"</t>
  </si>
  <si>
    <t xml:space="preserve">Основное мероприятие 1.3.
Содержание муниципального бюджетного учреждения "Общежитие"
</t>
  </si>
  <si>
    <t xml:space="preserve">Основное мероприятие 1.4. 
Улучшение материально-технической базы муниципального бюджетного учреждения "Локомотив"
</t>
  </si>
  <si>
    <t>муниципальное бюджетное учреждение "Локомотив» (далее МБУ "Локомотив")</t>
  </si>
  <si>
    <t>Повышение качества выполняемых работ муниципальным бюджетным учреждением "Локомотив"</t>
  </si>
  <si>
    <t>МБУ "Локомотив"</t>
  </si>
  <si>
    <t>Благоустройство территории муниципального района "Вуктыл"</t>
  </si>
  <si>
    <t>Подпрограмма 2 "Создание условий для обеспечения качественными жилищно-коммунальными услугами"</t>
  </si>
  <si>
    <t xml:space="preserve">Основное мероприятие 1.1.
Строительство водовода "Подчерье-Вуктыл"
</t>
  </si>
  <si>
    <t>Администрация округа "Вуктыл"</t>
  </si>
  <si>
    <t>Развитие коммунальной инфраструктуры муниципального района "Вуктыл", обеспечение безаварийного функционирования водовода</t>
  </si>
  <si>
    <t>Подпрограмма 3 "Энергосбережение и повышение энергоэффективности"</t>
  </si>
  <si>
    <t xml:space="preserve">Основное мероприятие 1.1.
Вывод угольных котельных сельских поселений муниципального района "Вуктыл" в "горячий резерв" и перевод жилых домов и объектов социально-культурного назначения сельских поселений муниципального района "Вуктыл" на индивидуальное электроотопление, в том числе осуществление строительного контроля
</t>
  </si>
  <si>
    <t xml:space="preserve">УЭСДХ МР "Вуктыл";
администрация округа "Вуктыл"
</t>
  </si>
  <si>
    <t xml:space="preserve">Обеспечить повышение эффективности, качества жилищно-коммунального обслуживания, надежность работы инженерных систем жизнеобеспечения, снижение количества аварийных ремонтов водопроводных и тепловых сетей и оборудования за счёт кардинального обновления и улучшения надёжности работы инженерных сетей жилищно-коммунального хозяйства.
Повысить эффективность использования топливно-энергетического потенциала муниципального района "Вуктыл" путём внедрения энергосберегающих технологий.
Создать систему теплоснабжения муниципального района "Вуктыл", способствующую эффективному использованию топливных ресурсов и оптимизации теплового баланса
</t>
  </si>
  <si>
    <t xml:space="preserve">Комитет по управлению имуществом муниципального района "Вуктыл";
Управление образования АГО "Вуктыл";
администрация округа "Вуктыл"
</t>
  </si>
  <si>
    <t xml:space="preserve">Основное мероприятие 1.3. 
Замена ветхих сетей теплоснабжения на 
территории муниципального района "Вуктыл"
</t>
  </si>
  <si>
    <t xml:space="preserve">Основное мероприятие 1.4. 
Замена ветхих сетей  водоснабжения на 
территории муниципального района "Вуктыл"
</t>
  </si>
  <si>
    <t xml:space="preserve">Управление образования АГО "Вуктыл" 
администрация округа "Вуктыл"
</t>
  </si>
  <si>
    <t>Подпрограмма 4 "Обращение с твердыми коммунальными отходами"</t>
  </si>
  <si>
    <t xml:space="preserve">Реализация позволит снизить загрязнение компонентов окружающей среды и оздоровление экологической обстановки;
создать благоприятную и комфортную среду для проживания населения;
привести  в соответствие с требованиями размещения, устройства и содержания объектов размещения отходов МР "Вуктыл"
</t>
  </si>
  <si>
    <t>Подпрограмма 5 "Газификация сельских населенных пунктов"</t>
  </si>
  <si>
    <t xml:space="preserve">Основное мероприятие 1.1.
Реализация проекта "Газификация жилых домов с. Дутово"
</t>
  </si>
  <si>
    <t xml:space="preserve"> УЭСДХ МР "Вуктыл";
администрация округа "Вуктыл"
</t>
  </si>
  <si>
    <t>Реализация позволит повысить уровень газификации сельских населенных пунктов муниципального района "Вуктыл", построить в сельских населенных пунктах муниципального района "Вуктыл" внутрипоселковые газопроводы</t>
  </si>
  <si>
    <t xml:space="preserve">Администрация округа "Вуктыл";
Управление образования АГО "Вуктыл"
</t>
  </si>
  <si>
    <t xml:space="preserve">Подпрограмма 1 "Содержание  муниципального бюджетного учреждения "Локомотив"
</t>
  </si>
  <si>
    <t xml:space="preserve"> Задача 1 "Предоставление качественных услуг, оказываемых муниципальным учреждениям в сферах образования, культуры, физической культуры и спорта, дополнительного образования, органов местного самоуправления"</t>
  </si>
  <si>
    <t>Количество обслуживаемых муниципальных учреждений муниципального района "Вуктыл", органов  местного самоуправления</t>
  </si>
  <si>
    <t>Задача 2 "Управление специализированным жилым фондом"</t>
  </si>
  <si>
    <t>Задача 3 "Предоставление социально-бытовых услуг (ритуальные услуги, уборка помещений, обеспечение топливом населения)"</t>
  </si>
  <si>
    <t>Задача 4 "Обслуживание энергетического хозяйства"</t>
  </si>
  <si>
    <t>Задача 5 "Создание условий для формирования благоприятной городской среды"</t>
  </si>
  <si>
    <t>Задача 6 "Содержание многоквартирных домов"</t>
  </si>
  <si>
    <t>Задача 7 "Обеспечение муниципальных нужд в земельных кадастровых работах"</t>
  </si>
  <si>
    <t>Задача 8 "Оценка недвижимости"</t>
  </si>
  <si>
    <t xml:space="preserve">Задача 1: "Реализация мероприятий, направленных на строительство водовода "Подчерье – Вуктыл" </t>
  </si>
  <si>
    <t xml:space="preserve">Доля протяженности построенного водовода "Подчерье-Вуктыл" от общей  протяженности </t>
  </si>
  <si>
    <t xml:space="preserve">Задача 2: "Реализация мероприятий, направленных на строительство установки очистки природных вод и установки доочистки водопроводной воды в селе Подчерье" </t>
  </si>
  <si>
    <t>Задача 3: "Реализация мероприятий, направленных на бурение водяных скважин с установкой насосов на территории посёлка Усть-Соплеск"</t>
  </si>
  <si>
    <t>Задача 4 "Реализация мероприятий, направленных на благоустройство территорий"</t>
  </si>
  <si>
    <t>Задача "Стимулирование энергосбережения и повышения энергетической эффективности в муниципальном образовании муниципальном районе "Вуктыл"</t>
  </si>
  <si>
    <t>Протяженность ветхих сетей теплоснабжения на территории муниципального района "Вуктыл", подлежащих замене, в год</t>
  </si>
  <si>
    <t>Протяженность ветхих сетей водоснабжения на территории муниципального района "Вуктыл", подлежащих замене,  в год</t>
  </si>
  <si>
    <t>Задача 1 "Приведение объектов размещения отходов, используемых для утилизации (захоронения) твердых коммунальных отходов, расположенных на территории муниципального района "Вуктыл", в соответствие с нормативными экологическими требованиями к устройству и содержанию объектов размещения отходов"</t>
  </si>
  <si>
    <t>Задача 2 "Организация вывоза твердых коммунальных отходов с территорий сельских населенных пунктов"</t>
  </si>
  <si>
    <t>Подпрограмма 5. "Газификация сельских населенных пунктов"</t>
  </si>
  <si>
    <t>В связи с отсутствием денежных средств на реализацию мероприятия замена оконных блоков не осуществлялась</t>
  </si>
  <si>
    <t>(за 2016 год)</t>
  </si>
  <si>
    <t xml:space="preserve">сводная бюджетная
роспись 
на 31.12.2016 
</t>
  </si>
  <si>
    <t>(за  2016 год)</t>
  </si>
  <si>
    <t>Задача " Газификация жилых домов и объектов социально-культурного назначения села Дутово"</t>
  </si>
  <si>
    <t>(за 2016 год )</t>
  </si>
  <si>
    <t xml:space="preserve">Осуществлялось финансирование расходов МБУ "Локомотив". Выполнялись работы по обслуживанию муниципальных учреждений МР "Вуктыл", в соответствии с заключенными договорами о взаимодействии с муниципальными учреждениями МР "Вуктыл" на предоставление хозяйственного персонала. </t>
  </si>
  <si>
    <t>Проведены ликвидационные мероприятия по муниципальному бюджетному учреждению "Управление по обслуживанию муниципальных учреждений". Учреждение ликвидировано 03.10.2016г.</t>
  </si>
  <si>
    <t>Проведены ликвидационные мероприятия по муниципальному бюджетному учреждению "Общежитие". Учреждение ликвидировано 08.12.2016г.</t>
  </si>
  <si>
    <t>В связи с отсутствием денежных средств на реализацию мероприятия обустройство объектов размещения отходов в соответствие с нормативными экологическими требованиями к устройству и содержанию объектов размещения отходов не осуществлялось.</t>
  </si>
  <si>
    <t>Произведен вывоз твердых коммунальных отходов  с территорий сельских населенных пунктов на объекты размещения отходов, согласно заключенных договоров.</t>
  </si>
  <si>
    <t>Реализация мероприятия запланирована на 2017г.</t>
  </si>
  <si>
    <t>Выполнены работы III  этапа строительства по объекту "Газификация жилых домов с. Дутово"</t>
  </si>
  <si>
    <t xml:space="preserve">Разработан технический план на объект незавершенного строительства: "Строительство водовода Подчерье-Вуктыл". По результатам проведения аукциона заключен муниципальный контракт  на выполнение работ по корректировке проектно - сметной документации на строительство водовода «Подчерье – Вуктыл», в том числе разработка проекта планировки территории, включающего в себя проект межевания. </t>
  </si>
  <si>
    <t>Получено гидрогеологическое заключение на проектирование скважины для хозяйственно-питьевого водоснабжения пос.Усть-Соплеск Вуктыльского района.</t>
  </si>
  <si>
    <t>Выполнены работы по обустройству источников холодного водоснабжения в п.Лемты, согласно муниципального контракта (24.08.2016г. подписан акт выполненных работ на обустройство источников холодного водоснабжения в п. Лемты).</t>
  </si>
  <si>
    <t xml:space="preserve">Произведена замена ветхих сетей теплоснабжения на территории муниципального района "Вуктыл", согласно заключенного муниципального контракта. </t>
  </si>
  <si>
    <t>Выполнена замена ветхих сетей  водоснабжения на
территории муниципального района "Вуктыл", согласно заключенного муниципального контракта на замену ветхих сетей водоснабжения.</t>
  </si>
  <si>
    <t>Таблица 13</t>
  </si>
  <si>
    <t xml:space="preserve">Отчет
о выполнении сводных показателей муниципальных заданий на оказание муниципальных услуг (работы)
 муниципальными учреждениями работы по муниципальной программе муниципального района "Вуктыл"
"Развитие строительства
и жилищно-коммунального комплекса, энергосбережение
и повышение энергоэффективности"
(за 2016 год)
</t>
  </si>
  <si>
    <t>Наименование подпрограммы, услуги (работы), показателя объема услуги</t>
  </si>
  <si>
    <t>Значение показателя объема услуги</t>
  </si>
  <si>
    <t>Расходы бюджета муниципального района "Вуктыл" на оказание муниципальной услуги  (руб.)</t>
  </si>
  <si>
    <t>План</t>
  </si>
  <si>
    <t>Факт</t>
  </si>
  <si>
    <t>сводная бюджетная роспись на 1 января отчетного года</t>
  </si>
  <si>
    <t>сводная бюджетная роспись на отчетную дату на 31.12.2016г.</t>
  </si>
  <si>
    <t>кассовое исполнение</t>
  </si>
  <si>
    <t xml:space="preserve">Подпрограмма 1 "Содержание муниципального бюджетного учреждения "Локомотив"
</t>
  </si>
  <si>
    <t>Наименование услуги (работы) и ее</t>
  </si>
  <si>
    <t>человек</t>
  </si>
  <si>
    <t>содержание:</t>
  </si>
  <si>
    <t>Показатель объема услуги:</t>
  </si>
  <si>
    <t>X</t>
  </si>
  <si>
    <t>Содержание работников учреждения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</si>
</sst>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195">
    <xf numFmtId="0" fontId="0" fillId="0" borderId="0" xfId="0"/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left" vertical="top"/>
    </xf>
    <xf numFmtId="0" fontId="0" fillId="0" borderId="0" xfId="0" applyAlignment="1">
      <alignment vertical="top"/>
    </xf>
    <xf numFmtId="0" fontId="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justify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center"/>
    </xf>
    <xf numFmtId="0" fontId="0" fillId="0" borderId="0" xfId="0" applyFill="1"/>
    <xf numFmtId="0" fontId="2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/>
    <xf numFmtId="0" fontId="2" fillId="0" borderId="0" xfId="0" applyFont="1" applyFill="1"/>
    <xf numFmtId="0" fontId="0" fillId="0" borderId="0" xfId="0" applyFill="1" applyAlignment="1">
      <alignment horizontal="left"/>
    </xf>
    <xf numFmtId="0" fontId="0" fillId="0" borderId="0" xfId="0" applyFill="1" applyAlignment="1"/>
    <xf numFmtId="0" fontId="4" fillId="0" borderId="0" xfId="0" applyFont="1" applyAlignment="1">
      <alignment horizontal="left" vertical="top"/>
    </xf>
    <xf numFmtId="0" fontId="4" fillId="0" borderId="0" xfId="0" applyFont="1"/>
    <xf numFmtId="0" fontId="2" fillId="0" borderId="0" xfId="0" applyFont="1"/>
    <xf numFmtId="0" fontId="0" fillId="0" borderId="0" xfId="0" applyFont="1"/>
    <xf numFmtId="164" fontId="0" fillId="0" borderId="0" xfId="0" applyNumberFormat="1" applyFont="1"/>
    <xf numFmtId="0" fontId="2" fillId="0" borderId="0" xfId="0" applyFont="1" applyFill="1" applyBorder="1" applyAlignment="1">
      <alignment horizontal="center" vertical="top"/>
    </xf>
    <xf numFmtId="0" fontId="0" fillId="0" borderId="0" xfId="0" applyFont="1" applyBorder="1"/>
    <xf numFmtId="2" fontId="0" fillId="0" borderId="0" xfId="0" applyNumberFormat="1" applyFont="1"/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0" fillId="2" borderId="0" xfId="0" applyFill="1"/>
    <xf numFmtId="0" fontId="9" fillId="0" borderId="0" xfId="0" applyFont="1" applyAlignment="1">
      <alignment horizontal="justify"/>
    </xf>
    <xf numFmtId="0" fontId="9" fillId="0" borderId="0" xfId="0" applyFont="1"/>
    <xf numFmtId="0" fontId="0" fillId="0" borderId="0" xfId="0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vertical="top" wrapText="1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center" vertical="top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justify" vertical="top" wrapText="1"/>
    </xf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left" vertical="top"/>
    </xf>
    <xf numFmtId="0" fontId="2" fillId="2" borderId="0" xfId="0" applyFont="1" applyFill="1" applyAlignment="1"/>
    <xf numFmtId="0" fontId="2" fillId="2" borderId="0" xfId="0" applyFont="1" applyFill="1"/>
    <xf numFmtId="0" fontId="2" fillId="2" borderId="0" xfId="0" applyFont="1" applyFill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4" fontId="5" fillId="2" borderId="1" xfId="0" applyNumberFormat="1" applyFont="1" applyFill="1" applyBorder="1" applyAlignment="1">
      <alignment horizontal="center" vertical="top"/>
    </xf>
    <xf numFmtId="4" fontId="5" fillId="2" borderId="7" xfId="0" applyNumberFormat="1" applyFont="1" applyFill="1" applyBorder="1" applyAlignment="1">
      <alignment horizontal="center" vertical="top"/>
    </xf>
    <xf numFmtId="4" fontId="2" fillId="2" borderId="2" xfId="0" applyNumberFormat="1" applyFont="1" applyFill="1" applyBorder="1" applyAlignment="1">
      <alignment horizontal="center" vertical="top"/>
    </xf>
    <xf numFmtId="4" fontId="3" fillId="2" borderId="9" xfId="0" applyNumberFormat="1" applyFont="1" applyFill="1" applyBorder="1" applyAlignment="1" applyProtection="1">
      <alignment horizontal="center" vertical="top" wrapText="1"/>
    </xf>
    <xf numFmtId="4" fontId="3" fillId="2" borderId="2" xfId="0" applyNumberFormat="1" applyFont="1" applyFill="1" applyBorder="1" applyAlignment="1" applyProtection="1">
      <alignment horizontal="center" vertical="top" wrapText="1"/>
    </xf>
    <xf numFmtId="4" fontId="10" fillId="2" borderId="2" xfId="0" applyNumberFormat="1" applyFont="1" applyFill="1" applyBorder="1" applyAlignment="1" applyProtection="1">
      <alignment horizontal="center" vertical="top" wrapText="1"/>
    </xf>
    <xf numFmtId="4" fontId="10" fillId="2" borderId="1" xfId="0" applyNumberFormat="1" applyFont="1" applyFill="1" applyBorder="1" applyAlignment="1" applyProtection="1">
      <alignment horizontal="center" vertical="top" wrapText="1"/>
    </xf>
    <xf numFmtId="4" fontId="3" fillId="2" borderId="1" xfId="0" applyNumberFormat="1" applyFont="1" applyFill="1" applyBorder="1" applyAlignment="1" applyProtection="1">
      <alignment horizontal="center" vertical="top" wrapText="1"/>
    </xf>
    <xf numFmtId="4" fontId="5" fillId="2" borderId="2" xfId="0" applyNumberFormat="1" applyFont="1" applyFill="1" applyBorder="1" applyAlignment="1">
      <alignment horizontal="center" vertical="top"/>
    </xf>
    <xf numFmtId="4" fontId="2" fillId="2" borderId="4" xfId="0" applyNumberFormat="1" applyFont="1" applyFill="1" applyBorder="1" applyAlignment="1">
      <alignment horizontal="center" vertical="top"/>
    </xf>
    <xf numFmtId="4" fontId="2" fillId="2" borderId="1" xfId="0" applyNumberFormat="1" applyFont="1" applyFill="1" applyBorder="1" applyAlignment="1">
      <alignment horizontal="center" vertical="top"/>
    </xf>
    <xf numFmtId="4" fontId="10" fillId="2" borderId="9" xfId="0" applyNumberFormat="1" applyFont="1" applyFill="1" applyBorder="1" applyAlignment="1" applyProtection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4" fontId="2" fillId="2" borderId="3" xfId="0" applyNumberFormat="1" applyFont="1" applyFill="1" applyBorder="1" applyAlignment="1">
      <alignment horizontal="center" vertical="top"/>
    </xf>
    <xf numFmtId="0" fontId="0" fillId="2" borderId="0" xfId="0" applyFill="1" applyAlignment="1">
      <alignment horizontal="left" vertical="top" wrapText="1"/>
    </xf>
    <xf numFmtId="0" fontId="0" fillId="2" borderId="0" xfId="0" applyFill="1" applyAlignment="1">
      <alignment vertical="top" wrapText="1"/>
    </xf>
    <xf numFmtId="0" fontId="0" fillId="2" borderId="0" xfId="0" applyFill="1" applyAlignment="1">
      <alignment horizontal="left" vertical="top"/>
    </xf>
    <xf numFmtId="0" fontId="0" fillId="2" borderId="0" xfId="0" applyFill="1" applyAlignment="1">
      <alignment vertical="top"/>
    </xf>
    <xf numFmtId="0" fontId="5" fillId="2" borderId="2" xfId="0" applyFont="1" applyFill="1" applyBorder="1" applyAlignment="1">
      <alignment vertical="top" wrapText="1"/>
    </xf>
    <xf numFmtId="0" fontId="1" fillId="2" borderId="0" xfId="0" applyFont="1" applyFill="1" applyAlignment="1">
      <alignment horizontal="center" vertical="top"/>
    </xf>
    <xf numFmtId="0" fontId="2" fillId="2" borderId="0" xfId="0" applyFont="1" applyFill="1" applyAlignment="1">
      <alignment vertical="top" wrapText="1"/>
    </xf>
    <xf numFmtId="0" fontId="2" fillId="2" borderId="0" xfId="0" applyFont="1" applyFill="1" applyAlignment="1">
      <alignment horizontal="center"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top"/>
    </xf>
    <xf numFmtId="4" fontId="2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 applyProtection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horizontal="center" vertical="center" wrapText="1"/>
    </xf>
    <xf numFmtId="4" fontId="2" fillId="2" borderId="7" xfId="0" applyNumberFormat="1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4" fontId="2" fillId="2" borderId="11" xfId="0" applyNumberFormat="1" applyFont="1" applyFill="1" applyBorder="1" applyAlignment="1">
      <alignment horizontal="center" vertical="center" wrapText="1"/>
    </xf>
    <xf numFmtId="4" fontId="2" fillId="2" borderId="8" xfId="0" applyNumberFormat="1" applyFont="1" applyFill="1" applyBorder="1" applyAlignment="1">
      <alignment horizontal="center" vertical="center" wrapText="1"/>
    </xf>
    <xf numFmtId="4" fontId="2" fillId="2" borderId="12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top" wrapText="1"/>
    </xf>
    <xf numFmtId="0" fontId="1" fillId="2" borderId="8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vertical="top" wrapText="1"/>
    </xf>
    <xf numFmtId="0" fontId="1" fillId="2" borderId="5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vertical="top" wrapText="1"/>
    </xf>
    <xf numFmtId="0" fontId="1" fillId="2" borderId="1" xfId="0" applyFont="1" applyFill="1" applyBorder="1"/>
    <xf numFmtId="0" fontId="1" fillId="2" borderId="3" xfId="0" applyFont="1" applyFill="1" applyBorder="1" applyAlignment="1">
      <alignment vertical="top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8" fillId="2" borderId="5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top"/>
    </xf>
    <xf numFmtId="0" fontId="8" fillId="2" borderId="7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top" wrapText="1"/>
    </xf>
    <xf numFmtId="0" fontId="5" fillId="2" borderId="2" xfId="0" applyFont="1" applyFill="1" applyBorder="1" applyAlignment="1">
      <alignment vertical="top" wrapText="1"/>
    </xf>
    <xf numFmtId="0" fontId="5" fillId="2" borderId="4" xfId="0" applyFont="1" applyFill="1" applyBorder="1" applyAlignment="1">
      <alignment vertical="top" wrapText="1"/>
    </xf>
    <xf numFmtId="0" fontId="5" fillId="2" borderId="3" xfId="0" applyFont="1" applyFill="1" applyBorder="1" applyAlignment="1">
      <alignment vertical="top" wrapText="1"/>
    </xf>
    <xf numFmtId="0" fontId="5" fillId="2" borderId="2" xfId="0" applyFont="1" applyFill="1" applyBorder="1" applyAlignment="1">
      <alignment vertical="top"/>
    </xf>
    <xf numFmtId="0" fontId="5" fillId="2" borderId="4" xfId="0" applyFont="1" applyFill="1" applyBorder="1" applyAlignment="1">
      <alignment vertical="top"/>
    </xf>
    <xf numFmtId="0" fontId="5" fillId="2" borderId="3" xfId="0" applyFont="1" applyFill="1" applyBorder="1" applyAlignment="1">
      <alignment vertical="top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top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3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4" fontId="2" fillId="2" borderId="2" xfId="0" applyNumberFormat="1" applyFont="1" applyFill="1" applyBorder="1" applyAlignment="1">
      <alignment horizontal="center" vertical="top"/>
    </xf>
    <xf numFmtId="4" fontId="2" fillId="2" borderId="3" xfId="0" applyNumberFormat="1" applyFont="1" applyFill="1" applyBorder="1" applyAlignment="1">
      <alignment horizontal="center" vertical="top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vertical="top" wrapText="1"/>
    </xf>
    <xf numFmtId="0" fontId="1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/>
    </xf>
    <xf numFmtId="0" fontId="12" fillId="2" borderId="14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 wrapText="1"/>
    </xf>
    <xf numFmtId="0" fontId="12" fillId="2" borderId="19" xfId="2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vertical="center" wrapText="1"/>
    </xf>
    <xf numFmtId="43" fontId="12" fillId="2" borderId="14" xfId="1" applyFont="1" applyFill="1" applyBorder="1" applyAlignment="1">
      <alignment horizontal="center" vertical="center" wrapText="1"/>
    </xf>
    <xf numFmtId="43" fontId="12" fillId="2" borderId="14" xfId="1" applyFont="1" applyFill="1" applyBorder="1" applyAlignment="1">
      <alignment vertical="center" wrapText="1"/>
    </xf>
    <xf numFmtId="0" fontId="12" fillId="2" borderId="23" xfId="0" applyFont="1" applyFill="1" applyBorder="1" applyAlignment="1">
      <alignment horizontal="center" vertical="center" wrapText="1"/>
    </xf>
    <xf numFmtId="43" fontId="12" fillId="2" borderId="23" xfId="1" applyFont="1" applyFill="1" applyBorder="1" applyAlignment="1">
      <alignment horizontal="center" vertical="center" wrapText="1"/>
    </xf>
    <xf numFmtId="43" fontId="12" fillId="2" borderId="23" xfId="1" applyFont="1" applyFill="1" applyBorder="1" applyAlignment="1">
      <alignment vertical="center" wrapText="1"/>
    </xf>
    <xf numFmtId="0" fontId="12" fillId="2" borderId="18" xfId="0" applyFont="1" applyFill="1" applyBorder="1" applyAlignment="1">
      <alignment vertical="center" wrapText="1"/>
    </xf>
    <xf numFmtId="43" fontId="12" fillId="2" borderId="18" xfId="1" applyFont="1" applyFill="1" applyBorder="1" applyAlignment="1">
      <alignment horizontal="center" vertical="center" wrapText="1"/>
    </xf>
    <xf numFmtId="43" fontId="12" fillId="2" borderId="18" xfId="1" applyFont="1" applyFill="1" applyBorder="1" applyAlignment="1">
      <alignment vertical="center" wrapText="1"/>
    </xf>
    <xf numFmtId="0" fontId="12" fillId="2" borderId="24" xfId="0" applyFont="1" applyFill="1" applyBorder="1" applyAlignment="1">
      <alignment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left" vertical="center" wrapText="1"/>
    </xf>
  </cellXfs>
  <cellStyles count="3">
    <cellStyle name="Гиперссылка" xfId="2" builtinId="8"/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mruColors>
      <color rgb="FF66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8"/>
  <sheetViews>
    <sheetView topLeftCell="A60" zoomScale="80" zoomScaleNormal="80" zoomScalePageLayoutView="80" workbookViewId="0">
      <selection activeCell="B76" sqref="B76"/>
    </sheetView>
  </sheetViews>
  <sheetFormatPr defaultRowHeight="15" x14ac:dyDescent="0.25"/>
  <cols>
    <col min="1" max="1" width="4.5703125" customWidth="1"/>
    <col min="2" max="2" width="75" style="4" customWidth="1"/>
    <col min="3" max="3" width="23.140625" customWidth="1"/>
    <col min="4" max="4" width="14.42578125" customWidth="1"/>
    <col min="5" max="5" width="12.28515625" customWidth="1"/>
    <col min="6" max="6" width="13.7109375" customWidth="1"/>
    <col min="7" max="7" width="39" customWidth="1"/>
  </cols>
  <sheetData>
    <row r="1" spans="1:9" s="29" customFormat="1" ht="15.75" x14ac:dyDescent="0.25">
      <c r="A1" s="91"/>
      <c r="B1" s="92"/>
      <c r="C1" s="91"/>
      <c r="D1" s="91"/>
      <c r="E1" s="91"/>
      <c r="F1" s="91"/>
      <c r="G1" s="35" t="s">
        <v>38</v>
      </c>
    </row>
    <row r="2" spans="1:9" s="29" customFormat="1" ht="15" customHeight="1" x14ac:dyDescent="0.25">
      <c r="A2" s="124" t="s">
        <v>43</v>
      </c>
      <c r="B2" s="125"/>
      <c r="C2" s="125"/>
      <c r="D2" s="125"/>
      <c r="E2" s="125"/>
      <c r="F2" s="125"/>
      <c r="G2" s="125"/>
    </row>
    <row r="3" spans="1:9" s="29" customFormat="1" ht="15" customHeight="1" x14ac:dyDescent="0.25">
      <c r="A3" s="93"/>
      <c r="B3" s="124" t="s">
        <v>44</v>
      </c>
      <c r="C3" s="124"/>
      <c r="D3" s="124"/>
      <c r="E3" s="124"/>
      <c r="F3" s="124"/>
      <c r="G3" s="124"/>
      <c r="H3" s="30"/>
      <c r="I3" s="30"/>
    </row>
    <row r="4" spans="1:9" s="29" customFormat="1" ht="15" customHeight="1" x14ac:dyDescent="0.25">
      <c r="A4" s="124" t="s">
        <v>59</v>
      </c>
      <c r="B4" s="124"/>
      <c r="C4" s="124"/>
      <c r="D4" s="124"/>
      <c r="E4" s="124"/>
      <c r="F4" s="124"/>
      <c r="G4" s="124"/>
    </row>
    <row r="5" spans="1:9" s="29" customFormat="1" ht="15" customHeight="1" x14ac:dyDescent="0.25">
      <c r="A5" s="124" t="s">
        <v>45</v>
      </c>
      <c r="B5" s="125"/>
      <c r="C5" s="125"/>
      <c r="D5" s="125"/>
      <c r="E5" s="125"/>
      <c r="F5" s="125"/>
      <c r="G5" s="125"/>
    </row>
    <row r="6" spans="1:9" s="29" customFormat="1" ht="15" customHeight="1" x14ac:dyDescent="0.25">
      <c r="A6" s="125" t="s">
        <v>321</v>
      </c>
      <c r="B6" s="125"/>
      <c r="C6" s="125"/>
      <c r="D6" s="125"/>
      <c r="E6" s="125"/>
      <c r="F6" s="125"/>
      <c r="G6" s="125"/>
    </row>
    <row r="7" spans="1:9" s="29" customFormat="1" ht="15.75" x14ac:dyDescent="0.25">
      <c r="A7" s="35"/>
      <c r="B7" s="36"/>
      <c r="C7" s="35"/>
      <c r="D7" s="35"/>
      <c r="E7" s="35"/>
      <c r="F7" s="35"/>
      <c r="G7" s="35"/>
    </row>
    <row r="8" spans="1:9" s="2" customFormat="1" ht="69" customHeight="1" x14ac:dyDescent="0.25">
      <c r="A8" s="117" t="s">
        <v>3</v>
      </c>
      <c r="B8" s="117" t="s">
        <v>4</v>
      </c>
      <c r="C8" s="117" t="s">
        <v>37</v>
      </c>
      <c r="D8" s="117" t="s">
        <v>5</v>
      </c>
      <c r="E8" s="117"/>
      <c r="F8" s="117"/>
      <c r="G8" s="117" t="s">
        <v>40</v>
      </c>
    </row>
    <row r="9" spans="1:9" s="2" customFormat="1" ht="15.75" x14ac:dyDescent="0.25">
      <c r="A9" s="117"/>
      <c r="B9" s="117"/>
      <c r="C9" s="117"/>
      <c r="D9" s="117" t="s">
        <v>50</v>
      </c>
      <c r="E9" s="117" t="s">
        <v>51</v>
      </c>
      <c r="F9" s="117"/>
      <c r="G9" s="117"/>
    </row>
    <row r="10" spans="1:9" s="2" customFormat="1" ht="21" customHeight="1" x14ac:dyDescent="0.25">
      <c r="A10" s="117"/>
      <c r="B10" s="117"/>
      <c r="C10" s="117"/>
      <c r="D10" s="117"/>
      <c r="E10" s="94" t="s">
        <v>1</v>
      </c>
      <c r="F10" s="94" t="s">
        <v>2</v>
      </c>
      <c r="G10" s="117"/>
    </row>
    <row r="11" spans="1:9" s="2" customFormat="1" ht="35.25" customHeight="1" x14ac:dyDescent="0.25">
      <c r="A11" s="94"/>
      <c r="B11" s="117" t="s">
        <v>60</v>
      </c>
      <c r="C11" s="117"/>
      <c r="D11" s="117"/>
      <c r="E11" s="117"/>
      <c r="F11" s="117"/>
      <c r="G11" s="94"/>
    </row>
    <row r="12" spans="1:9" s="2" customFormat="1" ht="18" customHeight="1" x14ac:dyDescent="0.25">
      <c r="A12" s="95"/>
      <c r="B12" s="118" t="s">
        <v>297</v>
      </c>
      <c r="C12" s="118"/>
      <c r="D12" s="118"/>
      <c r="E12" s="118"/>
      <c r="F12" s="118"/>
      <c r="G12" s="95"/>
      <c r="H12" s="13"/>
    </row>
    <row r="13" spans="1:9" s="2" customFormat="1" ht="39.75" customHeight="1" x14ac:dyDescent="0.25">
      <c r="A13" s="96"/>
      <c r="B13" s="119" t="s">
        <v>298</v>
      </c>
      <c r="C13" s="120"/>
      <c r="D13" s="120"/>
      <c r="E13" s="120"/>
      <c r="F13" s="120"/>
      <c r="G13" s="121"/>
    </row>
    <row r="14" spans="1:9" s="2" customFormat="1" ht="40.5" customHeight="1" x14ac:dyDescent="0.25">
      <c r="A14" s="97" t="s">
        <v>41</v>
      </c>
      <c r="B14" s="37" t="s">
        <v>299</v>
      </c>
      <c r="C14" s="95" t="s">
        <v>52</v>
      </c>
      <c r="D14" s="95" t="s">
        <v>61</v>
      </c>
      <c r="E14" s="35">
        <v>8</v>
      </c>
      <c r="F14" s="98">
        <v>14</v>
      </c>
      <c r="G14" s="99"/>
    </row>
    <row r="15" spans="1:9" s="2" customFormat="1" ht="33" customHeight="1" x14ac:dyDescent="0.25">
      <c r="A15" s="100" t="s">
        <v>42</v>
      </c>
      <c r="B15" s="99" t="s">
        <v>62</v>
      </c>
      <c r="C15" s="95" t="s">
        <v>52</v>
      </c>
      <c r="D15" s="94" t="s">
        <v>61</v>
      </c>
      <c r="E15" s="94">
        <v>2</v>
      </c>
      <c r="F15" s="98">
        <v>2</v>
      </c>
      <c r="G15" s="99"/>
    </row>
    <row r="16" spans="1:9" s="13" customFormat="1" ht="35.25" customHeight="1" x14ac:dyDescent="0.25">
      <c r="A16" s="100" t="s">
        <v>63</v>
      </c>
      <c r="B16" s="101" t="s">
        <v>64</v>
      </c>
      <c r="C16" s="95" t="s">
        <v>52</v>
      </c>
      <c r="D16" s="94" t="s">
        <v>61</v>
      </c>
      <c r="E16" s="94" t="s">
        <v>61</v>
      </c>
      <c r="F16" s="98" t="s">
        <v>61</v>
      </c>
      <c r="G16" s="99"/>
    </row>
    <row r="17" spans="1:7" s="13" customFormat="1" ht="19.5" customHeight="1" x14ac:dyDescent="0.25">
      <c r="A17" s="100" t="s">
        <v>65</v>
      </c>
      <c r="B17" s="101" t="s">
        <v>66</v>
      </c>
      <c r="C17" s="95" t="s">
        <v>52</v>
      </c>
      <c r="D17" s="94" t="s">
        <v>61</v>
      </c>
      <c r="E17" s="94" t="s">
        <v>61</v>
      </c>
      <c r="F17" s="98" t="s">
        <v>61</v>
      </c>
      <c r="G17" s="99"/>
    </row>
    <row r="18" spans="1:7" s="2" customFormat="1" ht="16.5" customHeight="1" x14ac:dyDescent="0.25">
      <c r="A18" s="95"/>
      <c r="B18" s="119" t="s">
        <v>300</v>
      </c>
      <c r="C18" s="122"/>
      <c r="D18" s="122"/>
      <c r="E18" s="122"/>
      <c r="F18" s="122"/>
      <c r="G18" s="123"/>
    </row>
    <row r="19" spans="1:7" s="2" customFormat="1" ht="36.75" customHeight="1" x14ac:dyDescent="0.25">
      <c r="A19" s="102" t="s">
        <v>67</v>
      </c>
      <c r="B19" s="103" t="s">
        <v>68</v>
      </c>
      <c r="C19" s="95" t="s">
        <v>52</v>
      </c>
      <c r="D19" s="104" t="s">
        <v>61</v>
      </c>
      <c r="E19" s="94" t="s">
        <v>61</v>
      </c>
      <c r="F19" s="98" t="s">
        <v>61</v>
      </c>
      <c r="G19" s="99"/>
    </row>
    <row r="20" spans="1:7" s="2" customFormat="1" ht="36.75" customHeight="1" x14ac:dyDescent="0.25">
      <c r="A20" s="102" t="s">
        <v>69</v>
      </c>
      <c r="B20" s="105" t="s">
        <v>70</v>
      </c>
      <c r="C20" s="94" t="s">
        <v>71</v>
      </c>
      <c r="D20" s="104" t="s">
        <v>61</v>
      </c>
      <c r="E20" s="94" t="s">
        <v>61</v>
      </c>
      <c r="F20" s="98" t="s">
        <v>61</v>
      </c>
      <c r="G20" s="99"/>
    </row>
    <row r="21" spans="1:7" s="13" customFormat="1" ht="21.75" customHeight="1" x14ac:dyDescent="0.25">
      <c r="A21" s="95"/>
      <c r="B21" s="119" t="s">
        <v>301</v>
      </c>
      <c r="C21" s="122"/>
      <c r="D21" s="122"/>
      <c r="E21" s="122"/>
      <c r="F21" s="122"/>
      <c r="G21" s="123"/>
    </row>
    <row r="22" spans="1:7" s="13" customFormat="1" ht="37.5" customHeight="1" x14ac:dyDescent="0.25">
      <c r="A22" s="102" t="s">
        <v>231</v>
      </c>
      <c r="B22" s="106" t="s">
        <v>72</v>
      </c>
      <c r="C22" s="107" t="s">
        <v>52</v>
      </c>
      <c r="D22" s="104" t="s">
        <v>61</v>
      </c>
      <c r="E22" s="94" t="s">
        <v>61</v>
      </c>
      <c r="F22" s="98" t="s">
        <v>61</v>
      </c>
      <c r="G22" s="99"/>
    </row>
    <row r="23" spans="1:7" s="13" customFormat="1" ht="16.5" customHeight="1" x14ac:dyDescent="0.25">
      <c r="A23" s="95"/>
      <c r="B23" s="119" t="s">
        <v>302</v>
      </c>
      <c r="C23" s="122"/>
      <c r="D23" s="122"/>
      <c r="E23" s="122"/>
      <c r="F23" s="122"/>
      <c r="G23" s="123"/>
    </row>
    <row r="24" spans="1:7" s="13" customFormat="1" ht="24" customHeight="1" x14ac:dyDescent="0.25">
      <c r="A24" s="102" t="s">
        <v>73</v>
      </c>
      <c r="B24" s="103" t="s">
        <v>74</v>
      </c>
      <c r="C24" s="107" t="s">
        <v>52</v>
      </c>
      <c r="D24" s="104" t="s">
        <v>61</v>
      </c>
      <c r="E24" s="94" t="s">
        <v>61</v>
      </c>
      <c r="F24" s="98" t="s">
        <v>61</v>
      </c>
      <c r="G24" s="99"/>
    </row>
    <row r="25" spans="1:7" s="13" customFormat="1" ht="16.5" customHeight="1" x14ac:dyDescent="0.25">
      <c r="A25" s="95"/>
      <c r="B25" s="119" t="s">
        <v>303</v>
      </c>
      <c r="C25" s="122"/>
      <c r="D25" s="122"/>
      <c r="E25" s="122"/>
      <c r="F25" s="122"/>
      <c r="G25" s="123"/>
    </row>
    <row r="26" spans="1:7" s="13" customFormat="1" ht="35.25" customHeight="1" x14ac:dyDescent="0.25">
      <c r="A26" s="102" t="s">
        <v>75</v>
      </c>
      <c r="B26" s="103" t="s">
        <v>76</v>
      </c>
      <c r="C26" s="95" t="s">
        <v>77</v>
      </c>
      <c r="D26" s="104" t="s">
        <v>61</v>
      </c>
      <c r="E26" s="94" t="s">
        <v>61</v>
      </c>
      <c r="F26" s="98" t="s">
        <v>61</v>
      </c>
      <c r="G26" s="99"/>
    </row>
    <row r="27" spans="1:7" s="13" customFormat="1" ht="16.5" customHeight="1" x14ac:dyDescent="0.25">
      <c r="A27" s="95"/>
      <c r="B27" s="119" t="s">
        <v>304</v>
      </c>
      <c r="C27" s="122"/>
      <c r="D27" s="122"/>
      <c r="E27" s="122"/>
      <c r="F27" s="122"/>
      <c r="G27" s="123"/>
    </row>
    <row r="28" spans="1:7" s="13" customFormat="1" ht="23.25" customHeight="1" x14ac:dyDescent="0.25">
      <c r="A28" s="102" t="s">
        <v>78</v>
      </c>
      <c r="B28" s="103" t="s">
        <v>79</v>
      </c>
      <c r="C28" s="95" t="s">
        <v>52</v>
      </c>
      <c r="D28" s="104" t="s">
        <v>61</v>
      </c>
      <c r="E28" s="94" t="s">
        <v>61</v>
      </c>
      <c r="F28" s="98" t="s">
        <v>61</v>
      </c>
      <c r="G28" s="99"/>
    </row>
    <row r="29" spans="1:7" s="13" customFormat="1" ht="16.5" customHeight="1" x14ac:dyDescent="0.25">
      <c r="A29" s="95"/>
      <c r="B29" s="119" t="s">
        <v>305</v>
      </c>
      <c r="C29" s="122"/>
      <c r="D29" s="122"/>
      <c r="E29" s="122"/>
      <c r="F29" s="122"/>
      <c r="G29" s="123"/>
    </row>
    <row r="30" spans="1:7" s="13" customFormat="1" ht="21.75" customHeight="1" x14ac:dyDescent="0.25">
      <c r="A30" s="102" t="s">
        <v>80</v>
      </c>
      <c r="B30" s="103" t="s">
        <v>81</v>
      </c>
      <c r="C30" s="107" t="s">
        <v>52</v>
      </c>
      <c r="D30" s="104" t="s">
        <v>61</v>
      </c>
      <c r="E30" s="94" t="s">
        <v>61</v>
      </c>
      <c r="F30" s="98" t="s">
        <v>61</v>
      </c>
      <c r="G30" s="99"/>
    </row>
    <row r="31" spans="1:7" s="13" customFormat="1" ht="16.5" customHeight="1" x14ac:dyDescent="0.25">
      <c r="A31" s="95"/>
      <c r="B31" s="119" t="s">
        <v>306</v>
      </c>
      <c r="C31" s="122"/>
      <c r="D31" s="122"/>
      <c r="E31" s="122"/>
      <c r="F31" s="122"/>
      <c r="G31" s="123"/>
    </row>
    <row r="32" spans="1:7" s="13" customFormat="1" ht="26.25" customHeight="1" x14ac:dyDescent="0.25">
      <c r="A32" s="102" t="s">
        <v>82</v>
      </c>
      <c r="B32" s="103" t="s">
        <v>83</v>
      </c>
      <c r="C32" s="95" t="s">
        <v>52</v>
      </c>
      <c r="D32" s="104" t="s">
        <v>61</v>
      </c>
      <c r="E32" s="94" t="s">
        <v>61</v>
      </c>
      <c r="F32" s="98" t="s">
        <v>61</v>
      </c>
      <c r="G32" s="99"/>
    </row>
    <row r="33" spans="1:10" s="13" customFormat="1" ht="18" customHeight="1" x14ac:dyDescent="0.25">
      <c r="A33" s="95"/>
      <c r="B33" s="118" t="s">
        <v>278</v>
      </c>
      <c r="C33" s="118"/>
      <c r="D33" s="118"/>
      <c r="E33" s="118"/>
      <c r="F33" s="118"/>
      <c r="G33" s="95"/>
      <c r="H33" s="34"/>
      <c r="I33" s="34"/>
    </row>
    <row r="34" spans="1:10" s="13" customFormat="1" ht="16.5" customHeight="1" x14ac:dyDescent="0.25">
      <c r="A34" s="95"/>
      <c r="B34" s="119" t="s">
        <v>307</v>
      </c>
      <c r="C34" s="122"/>
      <c r="D34" s="122"/>
      <c r="E34" s="122"/>
      <c r="F34" s="122"/>
      <c r="G34" s="123"/>
      <c r="H34" s="34"/>
      <c r="I34" s="34"/>
    </row>
    <row r="35" spans="1:10" s="13" customFormat="1" ht="35.25" customHeight="1" x14ac:dyDescent="0.25">
      <c r="A35" s="102" t="s">
        <v>84</v>
      </c>
      <c r="B35" s="103" t="s">
        <v>308</v>
      </c>
      <c r="C35" s="95" t="s">
        <v>77</v>
      </c>
      <c r="D35" s="104" t="s">
        <v>61</v>
      </c>
      <c r="E35" s="94" t="s">
        <v>61</v>
      </c>
      <c r="F35" s="98" t="s">
        <v>61</v>
      </c>
      <c r="G35" s="99"/>
      <c r="H35" s="34"/>
      <c r="I35" s="34"/>
    </row>
    <row r="36" spans="1:10" s="13" customFormat="1" ht="24.75" customHeight="1" x14ac:dyDescent="0.25">
      <c r="A36" s="95"/>
      <c r="B36" s="119" t="s">
        <v>309</v>
      </c>
      <c r="C36" s="122"/>
      <c r="D36" s="122"/>
      <c r="E36" s="122"/>
      <c r="F36" s="122"/>
      <c r="G36" s="123"/>
      <c r="H36" s="34"/>
      <c r="I36" s="34"/>
    </row>
    <row r="37" spans="1:10" s="13" customFormat="1" ht="35.25" customHeight="1" x14ac:dyDescent="0.25">
      <c r="A37" s="102" t="s">
        <v>85</v>
      </c>
      <c r="B37" s="103" t="s">
        <v>86</v>
      </c>
      <c r="C37" s="107" t="s">
        <v>52</v>
      </c>
      <c r="D37" s="104" t="s">
        <v>61</v>
      </c>
      <c r="E37" s="94" t="s">
        <v>61</v>
      </c>
      <c r="F37" s="98" t="s">
        <v>61</v>
      </c>
      <c r="G37" s="99"/>
      <c r="H37" s="34"/>
      <c r="I37" s="34"/>
    </row>
    <row r="38" spans="1:10" s="13" customFormat="1" ht="20.25" customHeight="1" x14ac:dyDescent="0.25">
      <c r="A38" s="95"/>
      <c r="B38" s="119" t="s">
        <v>310</v>
      </c>
      <c r="C38" s="122"/>
      <c r="D38" s="122"/>
      <c r="E38" s="122"/>
      <c r="F38" s="122"/>
      <c r="G38" s="123"/>
      <c r="H38" s="34"/>
      <c r="I38" s="34"/>
    </row>
    <row r="39" spans="1:10" s="13" customFormat="1" ht="35.25" customHeight="1" x14ac:dyDescent="0.25">
      <c r="A39" s="102" t="s">
        <v>87</v>
      </c>
      <c r="B39" s="103" t="s">
        <v>88</v>
      </c>
      <c r="C39" s="107" t="s">
        <v>52</v>
      </c>
      <c r="D39" s="104" t="s">
        <v>61</v>
      </c>
      <c r="E39" s="94" t="s">
        <v>61</v>
      </c>
      <c r="F39" s="98" t="s">
        <v>61</v>
      </c>
      <c r="G39" s="99"/>
      <c r="H39" s="34"/>
      <c r="I39" s="34"/>
    </row>
    <row r="40" spans="1:10" s="13" customFormat="1" ht="20.25" customHeight="1" x14ac:dyDescent="0.25">
      <c r="A40" s="95"/>
      <c r="B40" s="119" t="s">
        <v>311</v>
      </c>
      <c r="C40" s="122"/>
      <c r="D40" s="122"/>
      <c r="E40" s="122"/>
      <c r="F40" s="122"/>
      <c r="G40" s="123"/>
      <c r="H40" s="34"/>
      <c r="I40" s="34"/>
    </row>
    <row r="41" spans="1:10" s="13" customFormat="1" ht="27" customHeight="1" x14ac:dyDescent="0.25">
      <c r="A41" s="102" t="s">
        <v>89</v>
      </c>
      <c r="B41" s="103" t="s">
        <v>90</v>
      </c>
      <c r="C41" s="107" t="s">
        <v>52</v>
      </c>
      <c r="D41" s="104" t="s">
        <v>61</v>
      </c>
      <c r="E41" s="94">
        <v>1</v>
      </c>
      <c r="F41" s="98">
        <v>1</v>
      </c>
      <c r="G41" s="99"/>
      <c r="H41" s="34"/>
      <c r="I41" s="34"/>
    </row>
    <row r="42" spans="1:10" s="13" customFormat="1" ht="19.5" customHeight="1" x14ac:dyDescent="0.25">
      <c r="A42" s="108"/>
      <c r="B42" s="118" t="s">
        <v>282</v>
      </c>
      <c r="C42" s="118"/>
      <c r="D42" s="118"/>
      <c r="E42" s="118"/>
      <c r="F42" s="118"/>
      <c r="G42" s="99"/>
      <c r="H42" s="34"/>
      <c r="I42" s="34"/>
    </row>
    <row r="43" spans="1:10" s="13" customFormat="1" ht="21" customHeight="1" x14ac:dyDescent="0.25">
      <c r="A43" s="108"/>
      <c r="B43" s="119" t="s">
        <v>312</v>
      </c>
      <c r="C43" s="122"/>
      <c r="D43" s="122"/>
      <c r="E43" s="122"/>
      <c r="F43" s="122"/>
      <c r="G43" s="123"/>
      <c r="H43" s="34"/>
      <c r="I43" s="34"/>
    </row>
    <row r="44" spans="1:10" s="29" customFormat="1" ht="49.5" customHeight="1" x14ac:dyDescent="0.25">
      <c r="A44" s="102" t="s">
        <v>91</v>
      </c>
      <c r="B44" s="103" t="s">
        <v>92</v>
      </c>
      <c r="C44" s="107" t="s">
        <v>52</v>
      </c>
      <c r="D44" s="104">
        <v>1</v>
      </c>
      <c r="E44" s="94" t="s">
        <v>61</v>
      </c>
      <c r="F44" s="98" t="s">
        <v>61</v>
      </c>
      <c r="G44" s="99"/>
    </row>
    <row r="45" spans="1:10" s="13" customFormat="1" ht="35.25" customHeight="1" x14ac:dyDescent="0.25">
      <c r="A45" s="102" t="s">
        <v>93</v>
      </c>
      <c r="B45" s="103" t="s">
        <v>94</v>
      </c>
      <c r="C45" s="95" t="s">
        <v>95</v>
      </c>
      <c r="D45" s="104" t="s">
        <v>61</v>
      </c>
      <c r="E45" s="94" t="s">
        <v>61</v>
      </c>
      <c r="F45" s="98" t="s">
        <v>61</v>
      </c>
      <c r="G45" s="99"/>
    </row>
    <row r="46" spans="1:10" s="13" customFormat="1" ht="35.25" customHeight="1" x14ac:dyDescent="0.25">
      <c r="A46" s="102" t="s">
        <v>96</v>
      </c>
      <c r="B46" s="103" t="s">
        <v>313</v>
      </c>
      <c r="C46" s="95" t="s">
        <v>97</v>
      </c>
      <c r="D46" s="104">
        <v>3.45</v>
      </c>
      <c r="E46" s="109">
        <v>3</v>
      </c>
      <c r="F46" s="110">
        <v>3</v>
      </c>
      <c r="G46" s="99"/>
      <c r="H46" s="29"/>
      <c r="I46" s="126"/>
      <c r="J46" s="34"/>
    </row>
    <row r="47" spans="1:10" s="13" customFormat="1" ht="35.25" customHeight="1" x14ac:dyDescent="0.25">
      <c r="A47" s="102" t="s">
        <v>98</v>
      </c>
      <c r="B47" s="103" t="s">
        <v>314</v>
      </c>
      <c r="C47" s="95" t="s">
        <v>97</v>
      </c>
      <c r="D47" s="104">
        <v>1.36</v>
      </c>
      <c r="E47" s="94">
        <v>0.79</v>
      </c>
      <c r="F47" s="98">
        <v>0.79</v>
      </c>
      <c r="G47" s="99"/>
      <c r="H47" s="29"/>
      <c r="I47" s="126"/>
      <c r="J47" s="34"/>
    </row>
    <row r="48" spans="1:10" s="13" customFormat="1" ht="35.25" customHeight="1" x14ac:dyDescent="0.25">
      <c r="A48" s="102" t="s">
        <v>99</v>
      </c>
      <c r="B48" s="103" t="s">
        <v>100</v>
      </c>
      <c r="C48" s="95" t="s">
        <v>77</v>
      </c>
      <c r="D48" s="104" t="s">
        <v>61</v>
      </c>
      <c r="E48" s="94" t="s">
        <v>61</v>
      </c>
      <c r="F48" s="98" t="s">
        <v>61</v>
      </c>
      <c r="G48" s="99"/>
    </row>
    <row r="49" spans="1:9" s="13" customFormat="1" ht="36" customHeight="1" x14ac:dyDescent="0.25">
      <c r="A49" s="102" t="s">
        <v>101</v>
      </c>
      <c r="B49" s="103" t="s">
        <v>102</v>
      </c>
      <c r="C49" s="95" t="s">
        <v>77</v>
      </c>
      <c r="D49" s="104" t="s">
        <v>61</v>
      </c>
      <c r="E49" s="94" t="s">
        <v>61</v>
      </c>
      <c r="F49" s="98" t="s">
        <v>61</v>
      </c>
      <c r="G49" s="99"/>
      <c r="I49" s="34"/>
    </row>
    <row r="50" spans="1:9" s="13" customFormat="1" ht="23.25" customHeight="1" x14ac:dyDescent="0.25">
      <c r="A50" s="108"/>
      <c r="B50" s="118" t="s">
        <v>290</v>
      </c>
      <c r="C50" s="118"/>
      <c r="D50" s="118"/>
      <c r="E50" s="118"/>
      <c r="F50" s="118"/>
      <c r="G50" s="99"/>
      <c r="H50" s="29"/>
    </row>
    <row r="51" spans="1:9" s="13" customFormat="1" ht="35.25" customHeight="1" x14ac:dyDescent="0.25">
      <c r="A51" s="108"/>
      <c r="B51" s="119" t="s">
        <v>315</v>
      </c>
      <c r="C51" s="122"/>
      <c r="D51" s="122"/>
      <c r="E51" s="122"/>
      <c r="F51" s="122"/>
      <c r="G51" s="123"/>
      <c r="H51" s="126"/>
    </row>
    <row r="52" spans="1:9" s="13" customFormat="1" ht="35.25" customHeight="1" x14ac:dyDescent="0.25">
      <c r="A52" s="102" t="s">
        <v>103</v>
      </c>
      <c r="B52" s="103" t="s">
        <v>104</v>
      </c>
      <c r="C52" s="107" t="s">
        <v>52</v>
      </c>
      <c r="D52" s="104" t="s">
        <v>61</v>
      </c>
      <c r="E52" s="94" t="s">
        <v>61</v>
      </c>
      <c r="F52" s="98" t="s">
        <v>61</v>
      </c>
      <c r="G52" s="99"/>
      <c r="H52" s="126"/>
    </row>
    <row r="53" spans="1:9" s="13" customFormat="1" ht="23.25" customHeight="1" x14ac:dyDescent="0.25">
      <c r="A53" s="108"/>
      <c r="B53" s="119" t="s">
        <v>316</v>
      </c>
      <c r="C53" s="122"/>
      <c r="D53" s="122"/>
      <c r="E53" s="122"/>
      <c r="F53" s="122"/>
      <c r="G53" s="123"/>
    </row>
    <row r="54" spans="1:9" s="13" customFormat="1" ht="35.25" customHeight="1" x14ac:dyDescent="0.25">
      <c r="A54" s="102" t="s">
        <v>105</v>
      </c>
      <c r="B54" s="103" t="s">
        <v>106</v>
      </c>
      <c r="C54" s="95" t="s">
        <v>52</v>
      </c>
      <c r="D54" s="104">
        <v>2</v>
      </c>
      <c r="E54" s="94">
        <v>2</v>
      </c>
      <c r="F54" s="98">
        <v>2</v>
      </c>
      <c r="G54" s="99"/>
    </row>
    <row r="55" spans="1:9" s="13" customFormat="1" ht="23.25" customHeight="1" x14ac:dyDescent="0.25">
      <c r="A55" s="108"/>
      <c r="B55" s="118" t="s">
        <v>317</v>
      </c>
      <c r="C55" s="118"/>
      <c r="D55" s="118"/>
      <c r="E55" s="118"/>
      <c r="F55" s="118"/>
      <c r="G55" s="99"/>
    </row>
    <row r="56" spans="1:9" s="13" customFormat="1" ht="23.25" customHeight="1" x14ac:dyDescent="0.25">
      <c r="A56" s="108"/>
      <c r="B56" s="119" t="s">
        <v>322</v>
      </c>
      <c r="C56" s="122"/>
      <c r="D56" s="122"/>
      <c r="E56" s="122"/>
      <c r="F56" s="122"/>
      <c r="G56" s="123"/>
    </row>
    <row r="57" spans="1:9" s="13" customFormat="1" ht="35.25" customHeight="1" x14ac:dyDescent="0.25">
      <c r="A57" s="102" t="s">
        <v>107</v>
      </c>
      <c r="B57" s="103" t="s">
        <v>108</v>
      </c>
      <c r="C57" s="95" t="s">
        <v>97</v>
      </c>
      <c r="D57" s="104">
        <v>4</v>
      </c>
      <c r="E57" s="94">
        <v>3</v>
      </c>
      <c r="F57" s="98">
        <v>3.48</v>
      </c>
      <c r="G57" s="99"/>
      <c r="H57" s="34"/>
    </row>
    <row r="58" spans="1:9" s="13" customFormat="1" ht="35.25" customHeight="1" x14ac:dyDescent="0.25">
      <c r="A58" s="102" t="s">
        <v>109</v>
      </c>
      <c r="B58" s="103" t="s">
        <v>110</v>
      </c>
      <c r="C58" s="95" t="s">
        <v>52</v>
      </c>
      <c r="D58" s="104" t="s">
        <v>61</v>
      </c>
      <c r="E58" s="94" t="s">
        <v>61</v>
      </c>
      <c r="F58" s="98" t="s">
        <v>61</v>
      </c>
      <c r="G58" s="99"/>
      <c r="H58" s="34"/>
    </row>
    <row r="59" spans="1:9" s="13" customFormat="1" ht="35.25" customHeight="1" x14ac:dyDescent="0.25">
      <c r="A59" s="102" t="s">
        <v>111</v>
      </c>
      <c r="B59" s="103" t="s">
        <v>112</v>
      </c>
      <c r="C59" s="95" t="s">
        <v>52</v>
      </c>
      <c r="D59" s="104" t="s">
        <v>61</v>
      </c>
      <c r="E59" s="94" t="s">
        <v>61</v>
      </c>
      <c r="F59" s="98" t="s">
        <v>61</v>
      </c>
      <c r="G59" s="99"/>
      <c r="H59" s="34"/>
    </row>
    <row r="60" spans="1:9" s="13" customFormat="1" ht="35.25" customHeight="1" x14ac:dyDescent="0.25">
      <c r="A60" s="102" t="s">
        <v>113</v>
      </c>
      <c r="B60" s="103" t="s">
        <v>114</v>
      </c>
      <c r="C60" s="107" t="s">
        <v>52</v>
      </c>
      <c r="D60" s="104" t="s">
        <v>61</v>
      </c>
      <c r="E60" s="94" t="s">
        <v>61</v>
      </c>
      <c r="F60" s="98" t="s">
        <v>61</v>
      </c>
      <c r="G60" s="99"/>
      <c r="H60" s="34"/>
    </row>
    <row r="61" spans="1:9" s="13" customFormat="1" ht="35.25" customHeight="1" x14ac:dyDescent="0.25">
      <c r="A61" s="102" t="s">
        <v>115</v>
      </c>
      <c r="B61" s="103" t="s">
        <v>116</v>
      </c>
      <c r="C61" s="107" t="s">
        <v>52</v>
      </c>
      <c r="D61" s="104" t="s">
        <v>61</v>
      </c>
      <c r="E61" s="94" t="s">
        <v>61</v>
      </c>
      <c r="F61" s="98" t="s">
        <v>61</v>
      </c>
      <c r="G61" s="99"/>
    </row>
    <row r="62" spans="1:9" s="2" customFormat="1" x14ac:dyDescent="0.25">
      <c r="A62" s="29"/>
      <c r="B62" s="38"/>
      <c r="C62" s="29"/>
      <c r="D62" s="29"/>
      <c r="E62" s="29"/>
      <c r="F62" s="29"/>
      <c r="G62" s="29"/>
    </row>
    <row r="63" spans="1:9" ht="38.25" customHeight="1" x14ac:dyDescent="0.25">
      <c r="A63" s="35"/>
      <c r="B63" s="116"/>
      <c r="C63" s="116"/>
      <c r="D63" s="35"/>
      <c r="E63" s="35"/>
      <c r="F63" s="35"/>
      <c r="G63" s="31"/>
    </row>
    <row r="64" spans="1:9" x14ac:dyDescent="0.25">
      <c r="A64" s="39"/>
      <c r="B64" s="40"/>
      <c r="C64" s="40"/>
      <c r="D64" s="41"/>
      <c r="E64" s="40"/>
      <c r="F64" s="40"/>
      <c r="G64" s="31"/>
    </row>
    <row r="65" spans="1:7" x14ac:dyDescent="0.25">
      <c r="A65" s="39"/>
      <c r="B65" s="40"/>
      <c r="C65" s="40"/>
      <c r="D65" s="41"/>
      <c r="E65" s="40"/>
      <c r="F65" s="40"/>
      <c r="G65" s="31"/>
    </row>
    <row r="66" spans="1:7" ht="15.75" x14ac:dyDescent="0.25">
      <c r="A66" s="39"/>
      <c r="B66" s="36"/>
      <c r="C66" s="40"/>
      <c r="D66" s="41"/>
      <c r="E66" s="40"/>
      <c r="F66" s="40"/>
      <c r="G66" s="31"/>
    </row>
    <row r="67" spans="1:7" s="2" customFormat="1" x14ac:dyDescent="0.25">
      <c r="A67" s="29"/>
      <c r="B67" s="38"/>
      <c r="C67" s="29"/>
      <c r="D67" s="29"/>
      <c r="E67" s="29"/>
      <c r="F67" s="29"/>
      <c r="G67" s="29"/>
    </row>
    <row r="68" spans="1:7" s="2" customFormat="1" x14ac:dyDescent="0.25">
      <c r="A68" s="29"/>
      <c r="B68" s="38"/>
      <c r="C68" s="29"/>
      <c r="D68" s="29"/>
      <c r="E68" s="29"/>
      <c r="F68" s="29"/>
      <c r="G68" s="29"/>
    </row>
    <row r="69" spans="1:7" s="2" customFormat="1" x14ac:dyDescent="0.25">
      <c r="A69" s="29"/>
      <c r="B69" s="38"/>
      <c r="C69" s="29"/>
      <c r="D69" s="29"/>
      <c r="E69" s="29"/>
      <c r="F69" s="29"/>
      <c r="G69" s="29"/>
    </row>
    <row r="70" spans="1:7" s="2" customFormat="1" x14ac:dyDescent="0.25">
      <c r="B70" s="3"/>
    </row>
    <row r="71" spans="1:7" s="2" customFormat="1" x14ac:dyDescent="0.25">
      <c r="B71" s="3"/>
    </row>
    <row r="72" spans="1:7" s="2" customFormat="1" x14ac:dyDescent="0.25">
      <c r="B72" s="3"/>
    </row>
    <row r="73" spans="1:7" s="2" customFormat="1" x14ac:dyDescent="0.25">
      <c r="B73" s="3"/>
    </row>
    <row r="74" spans="1:7" s="2" customFormat="1" x14ac:dyDescent="0.25">
      <c r="B74" s="3"/>
    </row>
    <row r="75" spans="1:7" s="2" customFormat="1" x14ac:dyDescent="0.25">
      <c r="B75" s="3"/>
    </row>
    <row r="76" spans="1:7" s="2" customFormat="1" x14ac:dyDescent="0.25">
      <c r="B76" s="3"/>
    </row>
    <row r="77" spans="1:7" s="2" customFormat="1" x14ac:dyDescent="0.25">
      <c r="B77" s="3"/>
    </row>
    <row r="78" spans="1:7" s="2" customFormat="1" x14ac:dyDescent="0.25">
      <c r="B78" s="3"/>
    </row>
    <row r="79" spans="1:7" s="2" customFormat="1" x14ac:dyDescent="0.25">
      <c r="B79" s="3"/>
    </row>
    <row r="80" spans="1:7" s="2" customFormat="1" x14ac:dyDescent="0.25">
      <c r="B80" s="3"/>
    </row>
    <row r="81" spans="2:2" s="2" customFormat="1" x14ac:dyDescent="0.25">
      <c r="B81" s="3"/>
    </row>
    <row r="82" spans="2:2" s="2" customFormat="1" x14ac:dyDescent="0.25">
      <c r="B82" s="3"/>
    </row>
    <row r="83" spans="2:2" s="2" customFormat="1" x14ac:dyDescent="0.25">
      <c r="B83" s="3"/>
    </row>
    <row r="84" spans="2:2" s="2" customFormat="1" x14ac:dyDescent="0.25">
      <c r="B84" s="3"/>
    </row>
    <row r="85" spans="2:2" s="2" customFormat="1" x14ac:dyDescent="0.25">
      <c r="B85" s="3"/>
    </row>
    <row r="86" spans="2:2" s="2" customFormat="1" x14ac:dyDescent="0.25">
      <c r="B86" s="3"/>
    </row>
    <row r="87" spans="2:2" s="2" customFormat="1" x14ac:dyDescent="0.25">
      <c r="B87" s="3"/>
    </row>
    <row r="88" spans="2:2" s="2" customFormat="1" x14ac:dyDescent="0.25">
      <c r="B88" s="3"/>
    </row>
    <row r="89" spans="2:2" s="2" customFormat="1" x14ac:dyDescent="0.25">
      <c r="B89" s="3"/>
    </row>
    <row r="90" spans="2:2" s="2" customFormat="1" x14ac:dyDescent="0.25">
      <c r="B90" s="3"/>
    </row>
    <row r="91" spans="2:2" s="2" customFormat="1" x14ac:dyDescent="0.25">
      <c r="B91" s="3"/>
    </row>
    <row r="92" spans="2:2" s="2" customFormat="1" x14ac:dyDescent="0.25">
      <c r="B92" s="3"/>
    </row>
    <row r="93" spans="2:2" s="2" customFormat="1" x14ac:dyDescent="0.25">
      <c r="B93" s="3"/>
    </row>
    <row r="94" spans="2:2" s="2" customFormat="1" x14ac:dyDescent="0.25">
      <c r="B94" s="3"/>
    </row>
    <row r="95" spans="2:2" s="2" customFormat="1" x14ac:dyDescent="0.25">
      <c r="B95" s="3"/>
    </row>
    <row r="96" spans="2:2" s="2" customFormat="1" x14ac:dyDescent="0.25">
      <c r="B96" s="3"/>
    </row>
    <row r="97" spans="2:2" s="2" customFormat="1" x14ac:dyDescent="0.25">
      <c r="B97" s="3"/>
    </row>
    <row r="98" spans="2:2" s="2" customFormat="1" x14ac:dyDescent="0.25">
      <c r="B98" s="3"/>
    </row>
    <row r="99" spans="2:2" s="2" customFormat="1" x14ac:dyDescent="0.25">
      <c r="B99" s="3"/>
    </row>
    <row r="100" spans="2:2" s="2" customFormat="1" x14ac:dyDescent="0.25">
      <c r="B100" s="3"/>
    </row>
    <row r="101" spans="2:2" s="2" customFormat="1" x14ac:dyDescent="0.25">
      <c r="B101" s="3"/>
    </row>
    <row r="102" spans="2:2" s="2" customFormat="1" x14ac:dyDescent="0.25">
      <c r="B102" s="3"/>
    </row>
    <row r="103" spans="2:2" s="2" customFormat="1" x14ac:dyDescent="0.25">
      <c r="B103" s="3"/>
    </row>
    <row r="104" spans="2:2" s="2" customFormat="1" x14ac:dyDescent="0.25">
      <c r="B104" s="3"/>
    </row>
    <row r="105" spans="2:2" s="2" customFormat="1" x14ac:dyDescent="0.25">
      <c r="B105" s="3"/>
    </row>
    <row r="106" spans="2:2" s="2" customFormat="1" x14ac:dyDescent="0.25">
      <c r="B106" s="3"/>
    </row>
    <row r="107" spans="2:2" s="2" customFormat="1" x14ac:dyDescent="0.25">
      <c r="B107" s="3"/>
    </row>
    <row r="108" spans="2:2" s="2" customFormat="1" x14ac:dyDescent="0.25">
      <c r="B108" s="3"/>
    </row>
    <row r="109" spans="2:2" s="2" customFormat="1" x14ac:dyDescent="0.25">
      <c r="B109" s="3"/>
    </row>
    <row r="110" spans="2:2" s="2" customFormat="1" x14ac:dyDescent="0.25">
      <c r="B110" s="3"/>
    </row>
    <row r="111" spans="2:2" s="2" customFormat="1" x14ac:dyDescent="0.25">
      <c r="B111" s="3"/>
    </row>
    <row r="112" spans="2:2" s="2" customFormat="1" x14ac:dyDescent="0.25">
      <c r="B112" s="3"/>
    </row>
    <row r="113" spans="1:7" s="2" customFormat="1" x14ac:dyDescent="0.25">
      <c r="B113" s="3"/>
    </row>
    <row r="114" spans="1:7" x14ac:dyDescent="0.25">
      <c r="A114" s="1"/>
      <c r="C114" s="1"/>
      <c r="D114" s="1"/>
      <c r="E114" s="1"/>
      <c r="F114" s="1"/>
      <c r="G114" s="1"/>
    </row>
    <row r="115" spans="1:7" x14ac:dyDescent="0.25">
      <c r="A115" s="1"/>
      <c r="C115" s="1"/>
      <c r="D115" s="1"/>
      <c r="E115" s="1"/>
      <c r="F115" s="1"/>
      <c r="G115" s="1"/>
    </row>
    <row r="116" spans="1:7" x14ac:dyDescent="0.25">
      <c r="A116" s="1"/>
      <c r="C116" s="1"/>
      <c r="D116" s="1"/>
      <c r="E116" s="1"/>
      <c r="F116" s="1"/>
      <c r="G116" s="1"/>
    </row>
    <row r="117" spans="1:7" x14ac:dyDescent="0.25">
      <c r="A117" s="1"/>
      <c r="C117" s="1"/>
      <c r="D117" s="1"/>
      <c r="E117" s="1"/>
      <c r="F117" s="1"/>
      <c r="G117" s="1"/>
    </row>
    <row r="118" spans="1:7" x14ac:dyDescent="0.25">
      <c r="A118" s="1"/>
      <c r="C118" s="1"/>
      <c r="D118" s="1"/>
      <c r="E118" s="1"/>
      <c r="F118" s="1"/>
      <c r="G118" s="1"/>
    </row>
    <row r="119" spans="1:7" x14ac:dyDescent="0.25">
      <c r="A119" s="1"/>
      <c r="C119" s="1"/>
      <c r="D119" s="1"/>
      <c r="E119" s="1"/>
      <c r="F119" s="1"/>
      <c r="G119" s="1"/>
    </row>
    <row r="120" spans="1:7" x14ac:dyDescent="0.25">
      <c r="A120" s="1"/>
      <c r="C120" s="1"/>
      <c r="D120" s="1"/>
      <c r="E120" s="1"/>
      <c r="F120" s="1"/>
      <c r="G120" s="1"/>
    </row>
    <row r="121" spans="1:7" x14ac:dyDescent="0.25">
      <c r="A121" s="1"/>
      <c r="C121" s="1"/>
      <c r="D121" s="1"/>
      <c r="E121" s="1"/>
      <c r="F121" s="1"/>
      <c r="G121" s="1"/>
    </row>
    <row r="122" spans="1:7" x14ac:dyDescent="0.25">
      <c r="A122" s="1"/>
      <c r="C122" s="1"/>
      <c r="D122" s="1"/>
      <c r="E122" s="1"/>
      <c r="F122" s="1"/>
      <c r="G122" s="1"/>
    </row>
    <row r="123" spans="1:7" x14ac:dyDescent="0.25">
      <c r="A123" s="1"/>
      <c r="C123" s="1"/>
      <c r="D123" s="1"/>
      <c r="E123" s="1"/>
      <c r="F123" s="1"/>
      <c r="G123" s="1"/>
    </row>
    <row r="124" spans="1:7" x14ac:dyDescent="0.25">
      <c r="A124" s="1"/>
      <c r="C124" s="1"/>
      <c r="D124" s="1"/>
      <c r="E124" s="1"/>
      <c r="F124" s="1"/>
      <c r="G124" s="1"/>
    </row>
    <row r="125" spans="1:7" x14ac:dyDescent="0.25">
      <c r="A125" s="1"/>
      <c r="C125" s="1"/>
      <c r="D125" s="1"/>
      <c r="E125" s="1"/>
      <c r="F125" s="1"/>
      <c r="G125" s="1"/>
    </row>
    <row r="126" spans="1:7" x14ac:dyDescent="0.25">
      <c r="A126" s="1"/>
      <c r="C126" s="1"/>
      <c r="D126" s="1"/>
      <c r="E126" s="1"/>
      <c r="F126" s="1"/>
      <c r="G126" s="1"/>
    </row>
    <row r="127" spans="1:7" x14ac:dyDescent="0.25">
      <c r="A127" s="1"/>
      <c r="C127" s="1"/>
      <c r="D127" s="1"/>
      <c r="E127" s="1"/>
      <c r="F127" s="1"/>
      <c r="G127" s="1"/>
    </row>
    <row r="128" spans="1:7" x14ac:dyDescent="0.25">
      <c r="A128" s="1"/>
      <c r="C128" s="1"/>
      <c r="D128" s="1"/>
      <c r="E128" s="1"/>
      <c r="F128" s="1"/>
      <c r="G128" s="1"/>
    </row>
    <row r="129" spans="1:7" x14ac:dyDescent="0.25">
      <c r="A129" s="1"/>
      <c r="C129" s="1"/>
      <c r="D129" s="1"/>
      <c r="E129" s="1"/>
      <c r="F129" s="1"/>
      <c r="G129" s="1"/>
    </row>
    <row r="130" spans="1:7" x14ac:dyDescent="0.25">
      <c r="A130" s="1"/>
      <c r="C130" s="1"/>
      <c r="D130" s="1"/>
      <c r="E130" s="1"/>
      <c r="F130" s="1"/>
      <c r="G130" s="1"/>
    </row>
    <row r="131" spans="1:7" x14ac:dyDescent="0.25">
      <c r="A131" s="1"/>
      <c r="C131" s="1"/>
      <c r="D131" s="1"/>
      <c r="E131" s="1"/>
      <c r="F131" s="1"/>
      <c r="G131" s="1"/>
    </row>
    <row r="132" spans="1:7" x14ac:dyDescent="0.25">
      <c r="A132" s="1"/>
      <c r="C132" s="1"/>
      <c r="D132" s="1"/>
      <c r="E132" s="1"/>
      <c r="F132" s="1"/>
      <c r="G132" s="1"/>
    </row>
    <row r="133" spans="1:7" x14ac:dyDescent="0.25">
      <c r="A133" s="1"/>
      <c r="C133" s="1"/>
      <c r="D133" s="1"/>
      <c r="E133" s="1"/>
      <c r="F133" s="1"/>
      <c r="G133" s="1"/>
    </row>
    <row r="134" spans="1:7" x14ac:dyDescent="0.25">
      <c r="A134" s="1"/>
      <c r="C134" s="1"/>
      <c r="D134" s="1"/>
      <c r="E134" s="1"/>
      <c r="F134" s="1"/>
      <c r="G134" s="1"/>
    </row>
    <row r="135" spans="1:7" x14ac:dyDescent="0.25">
      <c r="A135" s="1"/>
      <c r="C135" s="1"/>
      <c r="D135" s="1"/>
      <c r="E135" s="1"/>
      <c r="F135" s="1"/>
      <c r="G135" s="1"/>
    </row>
    <row r="136" spans="1:7" x14ac:dyDescent="0.25">
      <c r="A136" s="1"/>
      <c r="C136" s="1"/>
      <c r="D136" s="1"/>
      <c r="E136" s="1"/>
      <c r="F136" s="1"/>
      <c r="G136" s="1"/>
    </row>
    <row r="137" spans="1:7" x14ac:dyDescent="0.25">
      <c r="A137" s="1"/>
      <c r="C137" s="1"/>
      <c r="D137" s="1"/>
      <c r="E137" s="1"/>
      <c r="F137" s="1"/>
      <c r="G137" s="1"/>
    </row>
    <row r="138" spans="1:7" x14ac:dyDescent="0.25">
      <c r="A138" s="1"/>
      <c r="C138" s="1"/>
      <c r="D138" s="1"/>
      <c r="E138" s="1"/>
      <c r="F138" s="1"/>
      <c r="G138" s="1"/>
    </row>
    <row r="139" spans="1:7" x14ac:dyDescent="0.25">
      <c r="A139" s="1"/>
      <c r="C139" s="1"/>
      <c r="D139" s="1"/>
      <c r="E139" s="1"/>
      <c r="F139" s="1"/>
      <c r="G139" s="1"/>
    </row>
    <row r="140" spans="1:7" x14ac:dyDescent="0.25">
      <c r="A140" s="1"/>
      <c r="C140" s="1"/>
      <c r="D140" s="1"/>
      <c r="E140" s="1"/>
      <c r="F140" s="1"/>
      <c r="G140" s="1"/>
    </row>
    <row r="141" spans="1:7" x14ac:dyDescent="0.25">
      <c r="A141" s="1"/>
      <c r="C141" s="1"/>
      <c r="D141" s="1"/>
      <c r="E141" s="1"/>
      <c r="F141" s="1"/>
      <c r="G141" s="1"/>
    </row>
    <row r="142" spans="1:7" x14ac:dyDescent="0.25">
      <c r="A142" s="1"/>
      <c r="C142" s="1"/>
      <c r="D142" s="1"/>
      <c r="E142" s="1"/>
      <c r="F142" s="1"/>
      <c r="G142" s="1"/>
    </row>
    <row r="143" spans="1:7" x14ac:dyDescent="0.25">
      <c r="A143" s="1"/>
      <c r="C143" s="1"/>
      <c r="D143" s="1"/>
      <c r="E143" s="1"/>
      <c r="F143" s="1"/>
      <c r="G143" s="1"/>
    </row>
    <row r="144" spans="1:7" x14ac:dyDescent="0.25">
      <c r="A144" s="1"/>
      <c r="C144" s="1"/>
      <c r="D144" s="1"/>
      <c r="E144" s="1"/>
      <c r="F144" s="1"/>
      <c r="G144" s="1"/>
    </row>
    <row r="145" spans="1:7" x14ac:dyDescent="0.25">
      <c r="A145" s="1"/>
      <c r="C145" s="1"/>
      <c r="D145" s="1"/>
      <c r="E145" s="1"/>
      <c r="F145" s="1"/>
      <c r="G145" s="1"/>
    </row>
    <row r="146" spans="1:7" x14ac:dyDescent="0.25">
      <c r="A146" s="1"/>
      <c r="C146" s="1"/>
      <c r="D146" s="1"/>
      <c r="E146" s="1"/>
      <c r="F146" s="1"/>
      <c r="G146" s="1"/>
    </row>
    <row r="147" spans="1:7" x14ac:dyDescent="0.25">
      <c r="A147" s="1"/>
      <c r="C147" s="1"/>
      <c r="D147" s="1"/>
      <c r="E147" s="1"/>
      <c r="F147" s="1"/>
      <c r="G147" s="1"/>
    </row>
    <row r="148" spans="1:7" x14ac:dyDescent="0.25">
      <c r="A148" s="1"/>
      <c r="C148" s="1"/>
      <c r="D148" s="1"/>
      <c r="E148" s="1"/>
      <c r="F148" s="1"/>
      <c r="G148" s="1"/>
    </row>
    <row r="149" spans="1:7" x14ac:dyDescent="0.25">
      <c r="A149" s="1"/>
      <c r="C149" s="1"/>
      <c r="D149" s="1"/>
      <c r="E149" s="1"/>
      <c r="F149" s="1"/>
      <c r="G149" s="1"/>
    </row>
    <row r="150" spans="1:7" x14ac:dyDescent="0.25">
      <c r="A150" s="1"/>
      <c r="C150" s="1"/>
      <c r="D150" s="1"/>
      <c r="E150" s="1"/>
      <c r="F150" s="1"/>
      <c r="G150" s="1"/>
    </row>
    <row r="151" spans="1:7" x14ac:dyDescent="0.25">
      <c r="A151" s="1"/>
      <c r="C151" s="1"/>
      <c r="D151" s="1"/>
      <c r="E151" s="1"/>
      <c r="F151" s="1"/>
      <c r="G151" s="1"/>
    </row>
    <row r="152" spans="1:7" x14ac:dyDescent="0.25">
      <c r="A152" s="1"/>
      <c r="C152" s="1"/>
      <c r="D152" s="1"/>
      <c r="E152" s="1"/>
      <c r="F152" s="1"/>
      <c r="G152" s="1"/>
    </row>
    <row r="153" spans="1:7" x14ac:dyDescent="0.25">
      <c r="A153" s="1"/>
      <c r="C153" s="1"/>
      <c r="D153" s="1"/>
      <c r="E153" s="1"/>
      <c r="F153" s="1"/>
      <c r="G153" s="1"/>
    </row>
    <row r="154" spans="1:7" x14ac:dyDescent="0.25">
      <c r="A154" s="1"/>
      <c r="C154" s="1"/>
      <c r="D154" s="1"/>
      <c r="E154" s="1"/>
      <c r="F154" s="1"/>
      <c r="G154" s="1"/>
    </row>
    <row r="155" spans="1:7" x14ac:dyDescent="0.25">
      <c r="A155" s="1"/>
      <c r="C155" s="1"/>
      <c r="D155" s="1"/>
      <c r="E155" s="1"/>
      <c r="F155" s="1"/>
      <c r="G155" s="1"/>
    </row>
    <row r="156" spans="1:7" x14ac:dyDescent="0.25">
      <c r="A156" s="1"/>
      <c r="C156" s="1"/>
      <c r="D156" s="1"/>
      <c r="E156" s="1"/>
      <c r="F156" s="1"/>
      <c r="G156" s="1"/>
    </row>
    <row r="157" spans="1:7" x14ac:dyDescent="0.25">
      <c r="A157" s="1"/>
      <c r="C157" s="1"/>
      <c r="D157" s="1"/>
      <c r="E157" s="1"/>
      <c r="F157" s="1"/>
      <c r="G157" s="1"/>
    </row>
    <row r="158" spans="1:7" x14ac:dyDescent="0.25">
      <c r="A158" s="1"/>
      <c r="C158" s="1"/>
      <c r="D158" s="1"/>
      <c r="E158" s="1"/>
      <c r="F158" s="1"/>
      <c r="G158" s="1"/>
    </row>
    <row r="159" spans="1:7" x14ac:dyDescent="0.25">
      <c r="A159" s="1"/>
      <c r="C159" s="1"/>
      <c r="D159" s="1"/>
      <c r="E159" s="1"/>
      <c r="F159" s="1"/>
      <c r="G159" s="1"/>
    </row>
    <row r="160" spans="1:7" x14ac:dyDescent="0.25">
      <c r="A160" s="1"/>
      <c r="C160" s="1"/>
      <c r="D160" s="1"/>
      <c r="E160" s="1"/>
      <c r="F160" s="1"/>
      <c r="G160" s="1"/>
    </row>
    <row r="161" spans="1:7" x14ac:dyDescent="0.25">
      <c r="A161" s="1"/>
      <c r="C161" s="1"/>
      <c r="D161" s="1"/>
      <c r="E161" s="1"/>
      <c r="F161" s="1"/>
      <c r="G161" s="1"/>
    </row>
    <row r="162" spans="1:7" x14ac:dyDescent="0.25">
      <c r="A162" s="1"/>
      <c r="C162" s="1"/>
      <c r="D162" s="1"/>
      <c r="E162" s="1"/>
      <c r="F162" s="1"/>
      <c r="G162" s="1"/>
    </row>
    <row r="163" spans="1:7" x14ac:dyDescent="0.25">
      <c r="A163" s="1"/>
      <c r="C163" s="1"/>
      <c r="D163" s="1"/>
      <c r="E163" s="1"/>
      <c r="F163" s="1"/>
      <c r="G163" s="1"/>
    </row>
    <row r="164" spans="1:7" x14ac:dyDescent="0.25">
      <c r="A164" s="1"/>
      <c r="C164" s="1"/>
      <c r="D164" s="1"/>
      <c r="E164" s="1"/>
      <c r="F164" s="1"/>
      <c r="G164" s="1"/>
    </row>
    <row r="165" spans="1:7" x14ac:dyDescent="0.25">
      <c r="A165" s="1"/>
      <c r="C165" s="1"/>
      <c r="D165" s="1"/>
      <c r="E165" s="1"/>
      <c r="F165" s="1"/>
      <c r="G165" s="1"/>
    </row>
    <row r="166" spans="1:7" x14ac:dyDescent="0.25">
      <c r="A166" s="1"/>
      <c r="C166" s="1"/>
      <c r="D166" s="1"/>
      <c r="E166" s="1"/>
      <c r="F166" s="1"/>
      <c r="G166" s="1"/>
    </row>
    <row r="167" spans="1:7" x14ac:dyDescent="0.25">
      <c r="A167" s="1"/>
      <c r="C167" s="1"/>
      <c r="D167" s="1"/>
      <c r="E167" s="1"/>
      <c r="F167" s="1"/>
      <c r="G167" s="1"/>
    </row>
    <row r="168" spans="1:7" x14ac:dyDescent="0.25">
      <c r="A168" s="1"/>
      <c r="C168" s="1"/>
      <c r="D168" s="1"/>
      <c r="E168" s="1"/>
      <c r="F168" s="1"/>
      <c r="G168" s="1"/>
    </row>
    <row r="169" spans="1:7" x14ac:dyDescent="0.25">
      <c r="A169" s="1"/>
      <c r="C169" s="1"/>
      <c r="D169" s="1"/>
      <c r="E169" s="1"/>
      <c r="F169" s="1"/>
      <c r="G169" s="1"/>
    </row>
    <row r="170" spans="1:7" x14ac:dyDescent="0.25">
      <c r="A170" s="1"/>
      <c r="C170" s="1"/>
      <c r="D170" s="1"/>
      <c r="E170" s="1"/>
      <c r="F170" s="1"/>
      <c r="G170" s="1"/>
    </row>
    <row r="171" spans="1:7" x14ac:dyDescent="0.25">
      <c r="A171" s="1"/>
      <c r="C171" s="1"/>
      <c r="D171" s="1"/>
      <c r="E171" s="1"/>
      <c r="F171" s="1"/>
      <c r="G171" s="1"/>
    </row>
    <row r="172" spans="1:7" x14ac:dyDescent="0.25">
      <c r="A172" s="1"/>
      <c r="C172" s="1"/>
      <c r="D172" s="1"/>
      <c r="E172" s="1"/>
      <c r="F172" s="1"/>
      <c r="G172" s="1"/>
    </row>
    <row r="173" spans="1:7" x14ac:dyDescent="0.25">
      <c r="A173" s="1"/>
      <c r="C173" s="1"/>
      <c r="D173" s="1"/>
      <c r="E173" s="1"/>
      <c r="F173" s="1"/>
      <c r="G173" s="1"/>
    </row>
    <row r="174" spans="1:7" x14ac:dyDescent="0.25">
      <c r="A174" s="1"/>
      <c r="C174" s="1"/>
      <c r="D174" s="1"/>
      <c r="E174" s="1"/>
      <c r="F174" s="1"/>
      <c r="G174" s="1"/>
    </row>
    <row r="175" spans="1:7" x14ac:dyDescent="0.25">
      <c r="A175" s="1"/>
      <c r="C175" s="1"/>
      <c r="D175" s="1"/>
      <c r="E175" s="1"/>
      <c r="F175" s="1"/>
      <c r="G175" s="1"/>
    </row>
    <row r="176" spans="1:7" x14ac:dyDescent="0.25">
      <c r="A176" s="1"/>
      <c r="C176" s="1"/>
      <c r="D176" s="1"/>
      <c r="E176" s="1"/>
      <c r="F176" s="1"/>
      <c r="G176" s="1"/>
    </row>
    <row r="177" spans="1:7" x14ac:dyDescent="0.25">
      <c r="A177" s="1"/>
      <c r="C177" s="1"/>
      <c r="D177" s="1"/>
      <c r="E177" s="1"/>
      <c r="F177" s="1"/>
      <c r="G177" s="1"/>
    </row>
    <row r="178" spans="1:7" x14ac:dyDescent="0.25">
      <c r="A178" s="1"/>
      <c r="C178" s="1"/>
      <c r="D178" s="1"/>
      <c r="E178" s="1"/>
      <c r="F178" s="1"/>
      <c r="G178" s="1"/>
    </row>
    <row r="179" spans="1:7" x14ac:dyDescent="0.25">
      <c r="A179" s="1"/>
      <c r="C179" s="1"/>
      <c r="D179" s="1"/>
      <c r="E179" s="1"/>
      <c r="F179" s="1"/>
      <c r="G179" s="1"/>
    </row>
    <row r="180" spans="1:7" x14ac:dyDescent="0.25">
      <c r="A180" s="1"/>
      <c r="C180" s="1"/>
      <c r="D180" s="1"/>
      <c r="E180" s="1"/>
      <c r="F180" s="1"/>
      <c r="G180" s="1"/>
    </row>
    <row r="181" spans="1:7" x14ac:dyDescent="0.25">
      <c r="A181" s="1"/>
      <c r="C181" s="1"/>
      <c r="D181" s="1"/>
      <c r="E181" s="1"/>
      <c r="F181" s="1"/>
      <c r="G181" s="1"/>
    </row>
    <row r="182" spans="1:7" x14ac:dyDescent="0.25">
      <c r="A182" s="1"/>
      <c r="C182" s="1"/>
      <c r="D182" s="1"/>
      <c r="E182" s="1"/>
      <c r="F182" s="1"/>
      <c r="G182" s="1"/>
    </row>
    <row r="183" spans="1:7" x14ac:dyDescent="0.25">
      <c r="A183" s="1"/>
      <c r="C183" s="1"/>
      <c r="D183" s="1"/>
      <c r="E183" s="1"/>
      <c r="F183" s="1"/>
      <c r="G183" s="1"/>
    </row>
    <row r="184" spans="1:7" x14ac:dyDescent="0.25">
      <c r="A184" s="1"/>
      <c r="C184" s="1"/>
      <c r="D184" s="1"/>
      <c r="E184" s="1"/>
      <c r="F184" s="1"/>
      <c r="G184" s="1"/>
    </row>
    <row r="185" spans="1:7" x14ac:dyDescent="0.25">
      <c r="A185" s="1"/>
      <c r="C185" s="1"/>
      <c r="D185" s="1"/>
      <c r="E185" s="1"/>
      <c r="F185" s="1"/>
      <c r="G185" s="1"/>
    </row>
    <row r="186" spans="1:7" x14ac:dyDescent="0.25">
      <c r="A186" s="1"/>
      <c r="C186" s="1"/>
      <c r="D186" s="1"/>
      <c r="E186" s="1"/>
      <c r="F186" s="1"/>
      <c r="G186" s="1"/>
    </row>
    <row r="187" spans="1:7" x14ac:dyDescent="0.25">
      <c r="A187" s="1"/>
      <c r="C187" s="1"/>
      <c r="D187" s="1"/>
      <c r="E187" s="1"/>
      <c r="F187" s="1"/>
      <c r="G187" s="1"/>
    </row>
    <row r="188" spans="1:7" x14ac:dyDescent="0.25">
      <c r="A188" s="1"/>
      <c r="C188" s="1"/>
      <c r="D188" s="1"/>
      <c r="E188" s="1"/>
      <c r="F188" s="1"/>
      <c r="G188" s="1"/>
    </row>
  </sheetData>
  <mergeCells count="37">
    <mergeCell ref="I46:I47"/>
    <mergeCell ref="H51:H52"/>
    <mergeCell ref="B53:G53"/>
    <mergeCell ref="B55:F55"/>
    <mergeCell ref="B56:G56"/>
    <mergeCell ref="B40:G40"/>
    <mergeCell ref="B42:F42"/>
    <mergeCell ref="B43:G43"/>
    <mergeCell ref="B50:F50"/>
    <mergeCell ref="B51:G51"/>
    <mergeCell ref="B38:G38"/>
    <mergeCell ref="B27:G27"/>
    <mergeCell ref="B29:G29"/>
    <mergeCell ref="B31:G31"/>
    <mergeCell ref="B33:F33"/>
    <mergeCell ref="B34:G34"/>
    <mergeCell ref="B3:G3"/>
    <mergeCell ref="A4:G4"/>
    <mergeCell ref="A2:G2"/>
    <mergeCell ref="A5:G5"/>
    <mergeCell ref="A6:G6"/>
    <mergeCell ref="B63:C63"/>
    <mergeCell ref="A8:A10"/>
    <mergeCell ref="C8:C10"/>
    <mergeCell ref="G8:G10"/>
    <mergeCell ref="B12:F12"/>
    <mergeCell ref="B13:G13"/>
    <mergeCell ref="B18:G18"/>
    <mergeCell ref="D8:F8"/>
    <mergeCell ref="D9:D10"/>
    <mergeCell ref="E9:F9"/>
    <mergeCell ref="B11:F11"/>
    <mergeCell ref="B8:B10"/>
    <mergeCell ref="B25:G25"/>
    <mergeCell ref="B23:G23"/>
    <mergeCell ref="B21:G21"/>
    <mergeCell ref="B36:G36"/>
  </mergeCells>
  <pageMargins left="1.1023622047244095" right="0.39370078740157483" top="0.55118110236220474" bottom="0.55118110236220474" header="0" footer="0"/>
  <pageSetup paperSize="9" scale="62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topLeftCell="A36" zoomScale="75" zoomScaleNormal="75" workbookViewId="0">
      <selection activeCell="B44" sqref="B44"/>
    </sheetView>
  </sheetViews>
  <sheetFormatPr defaultRowHeight="15" x14ac:dyDescent="0.25"/>
  <cols>
    <col min="1" max="1" width="7.42578125" style="12" customWidth="1"/>
    <col min="2" max="2" width="47.5703125" customWidth="1"/>
    <col min="3" max="3" width="24.7109375" customWidth="1"/>
    <col min="4" max="4" width="49.140625" style="11" customWidth="1"/>
    <col min="5" max="5" width="75.28515625" customWidth="1"/>
    <col min="6" max="6" width="25.42578125" customWidth="1"/>
  </cols>
  <sheetData>
    <row r="1" spans="1:6" ht="15.75" x14ac:dyDescent="0.25">
      <c r="A1" s="39"/>
      <c r="B1" s="31"/>
      <c r="C1" s="31"/>
      <c r="D1" s="41"/>
      <c r="E1" s="31"/>
      <c r="F1" s="42" t="s">
        <v>13</v>
      </c>
    </row>
    <row r="2" spans="1:6" s="31" customFormat="1" ht="15.75" x14ac:dyDescent="0.25">
      <c r="A2" s="128" t="s">
        <v>0</v>
      </c>
      <c r="B2" s="128"/>
      <c r="C2" s="128"/>
      <c r="D2" s="128"/>
      <c r="E2" s="128"/>
      <c r="F2" s="128"/>
    </row>
    <row r="3" spans="1:6" s="31" customFormat="1" ht="15.75" x14ac:dyDescent="0.25">
      <c r="A3" s="128" t="s">
        <v>6</v>
      </c>
      <c r="B3" s="128"/>
      <c r="C3" s="128"/>
      <c r="D3" s="128"/>
      <c r="E3" s="128"/>
      <c r="F3" s="128"/>
    </row>
    <row r="4" spans="1:6" s="31" customFormat="1" ht="15.75" x14ac:dyDescent="0.25">
      <c r="A4" s="129" t="s">
        <v>117</v>
      </c>
      <c r="B4" s="128"/>
      <c r="C4" s="128"/>
      <c r="D4" s="128"/>
      <c r="E4" s="128"/>
      <c r="F4" s="128"/>
    </row>
    <row r="5" spans="1:6" s="31" customFormat="1" ht="15.75" x14ac:dyDescent="0.25">
      <c r="A5" s="128" t="s">
        <v>323</v>
      </c>
      <c r="B5" s="128"/>
      <c r="C5" s="128"/>
      <c r="D5" s="128"/>
      <c r="E5" s="128"/>
      <c r="F5" s="128"/>
    </row>
    <row r="6" spans="1:6" s="31" customFormat="1" x14ac:dyDescent="0.25">
      <c r="A6" s="39"/>
      <c r="D6" s="41"/>
    </row>
    <row r="7" spans="1:6" ht="34.5" customHeight="1" x14ac:dyDescent="0.25">
      <c r="A7" s="131" t="s">
        <v>3</v>
      </c>
      <c r="B7" s="130" t="s">
        <v>12</v>
      </c>
      <c r="C7" s="130" t="s">
        <v>11</v>
      </c>
      <c r="D7" s="130" t="s">
        <v>7</v>
      </c>
      <c r="E7" s="130"/>
      <c r="F7" s="130" t="s">
        <v>10</v>
      </c>
    </row>
    <row r="8" spans="1:6" ht="41.25" customHeight="1" x14ac:dyDescent="0.25">
      <c r="A8" s="131"/>
      <c r="B8" s="130"/>
      <c r="C8" s="130"/>
      <c r="D8" s="97" t="s">
        <v>8</v>
      </c>
      <c r="E8" s="97" t="s">
        <v>9</v>
      </c>
      <c r="F8" s="130"/>
    </row>
    <row r="9" spans="1:6" s="23" customFormat="1" ht="15.75" x14ac:dyDescent="0.25">
      <c r="A9" s="118" t="s">
        <v>267</v>
      </c>
      <c r="B9" s="127"/>
      <c r="C9" s="127"/>
      <c r="D9" s="127"/>
      <c r="E9" s="127"/>
      <c r="F9" s="127"/>
    </row>
    <row r="10" spans="1:6" s="23" customFormat="1" ht="131.25" customHeight="1" x14ac:dyDescent="0.25">
      <c r="A10" s="111" t="s">
        <v>118</v>
      </c>
      <c r="B10" s="99" t="s">
        <v>266</v>
      </c>
      <c r="C10" s="99" t="s">
        <v>268</v>
      </c>
      <c r="D10" s="99" t="s">
        <v>269</v>
      </c>
      <c r="E10" s="99" t="s">
        <v>324</v>
      </c>
      <c r="F10" s="99"/>
    </row>
    <row r="11" spans="1:6" s="23" customFormat="1" ht="65.25" customHeight="1" x14ac:dyDescent="0.25">
      <c r="A11" s="111" t="s">
        <v>119</v>
      </c>
      <c r="B11" s="99" t="s">
        <v>270</v>
      </c>
      <c r="C11" s="99" t="s">
        <v>271</v>
      </c>
      <c r="D11" s="135" t="s">
        <v>121</v>
      </c>
      <c r="E11" s="99" t="s">
        <v>325</v>
      </c>
      <c r="F11" s="113"/>
    </row>
    <row r="12" spans="1:6" s="23" customFormat="1" ht="48.75" customHeight="1" x14ac:dyDescent="0.25">
      <c r="A12" s="111" t="s">
        <v>120</v>
      </c>
      <c r="B12" s="99" t="s">
        <v>272</v>
      </c>
      <c r="C12" s="99" t="s">
        <v>271</v>
      </c>
      <c r="D12" s="137"/>
      <c r="E12" s="99" t="s">
        <v>326</v>
      </c>
      <c r="F12" s="105"/>
    </row>
    <row r="13" spans="1:6" s="23" customFormat="1" ht="68.25" customHeight="1" x14ac:dyDescent="0.25">
      <c r="A13" s="111" t="s">
        <v>122</v>
      </c>
      <c r="B13" s="99" t="s">
        <v>273</v>
      </c>
      <c r="C13" s="99" t="s">
        <v>274</v>
      </c>
      <c r="D13" s="99" t="s">
        <v>275</v>
      </c>
      <c r="E13" s="99" t="s">
        <v>215</v>
      </c>
      <c r="F13" s="113"/>
    </row>
    <row r="14" spans="1:6" s="23" customFormat="1" ht="38.25" customHeight="1" x14ac:dyDescent="0.25">
      <c r="A14" s="111" t="s">
        <v>123</v>
      </c>
      <c r="B14" s="99" t="s">
        <v>124</v>
      </c>
      <c r="C14" s="99" t="s">
        <v>276</v>
      </c>
      <c r="D14" s="99" t="s">
        <v>125</v>
      </c>
      <c r="E14" s="99" t="s">
        <v>215</v>
      </c>
      <c r="F14" s="105"/>
    </row>
    <row r="15" spans="1:6" s="23" customFormat="1" ht="67.5" customHeight="1" x14ac:dyDescent="0.25">
      <c r="A15" s="111" t="s">
        <v>126</v>
      </c>
      <c r="B15" s="99" t="s">
        <v>127</v>
      </c>
      <c r="C15" s="99" t="s">
        <v>276</v>
      </c>
      <c r="D15" s="99" t="s">
        <v>128</v>
      </c>
      <c r="E15" s="99" t="s">
        <v>216</v>
      </c>
      <c r="F15" s="105"/>
    </row>
    <row r="16" spans="1:6" s="23" customFormat="1" ht="53.25" customHeight="1" x14ac:dyDescent="0.25">
      <c r="A16" s="111" t="s">
        <v>129</v>
      </c>
      <c r="B16" s="99" t="s">
        <v>130</v>
      </c>
      <c r="C16" s="99" t="s">
        <v>276</v>
      </c>
      <c r="D16" s="99" t="s">
        <v>131</v>
      </c>
      <c r="E16" s="99" t="s">
        <v>215</v>
      </c>
      <c r="F16" s="99"/>
    </row>
    <row r="17" spans="1:6" s="23" customFormat="1" ht="51" customHeight="1" x14ac:dyDescent="0.25">
      <c r="A17" s="111" t="s">
        <v>132</v>
      </c>
      <c r="B17" s="99" t="s">
        <v>133</v>
      </c>
      <c r="C17" s="99" t="s">
        <v>276</v>
      </c>
      <c r="D17" s="112" t="s">
        <v>134</v>
      </c>
      <c r="E17" s="99" t="s">
        <v>215</v>
      </c>
      <c r="F17" s="105"/>
    </row>
    <row r="18" spans="1:6" s="23" customFormat="1" ht="50.25" customHeight="1" x14ac:dyDescent="0.25">
      <c r="A18" s="111" t="s">
        <v>135</v>
      </c>
      <c r="B18" s="99" t="s">
        <v>136</v>
      </c>
      <c r="C18" s="99" t="s">
        <v>276</v>
      </c>
      <c r="D18" s="99" t="s">
        <v>277</v>
      </c>
      <c r="E18" s="99" t="s">
        <v>216</v>
      </c>
      <c r="F18" s="105"/>
    </row>
    <row r="19" spans="1:6" s="23" customFormat="1" ht="50.25" customHeight="1" x14ac:dyDescent="0.25">
      <c r="A19" s="111" t="s">
        <v>137</v>
      </c>
      <c r="B19" s="99" t="s">
        <v>138</v>
      </c>
      <c r="C19" s="99" t="s">
        <v>276</v>
      </c>
      <c r="D19" s="112" t="s">
        <v>139</v>
      </c>
      <c r="E19" s="99" t="s">
        <v>215</v>
      </c>
      <c r="F19" s="105"/>
    </row>
    <row r="20" spans="1:6" s="23" customFormat="1" ht="52.5" customHeight="1" x14ac:dyDescent="0.25">
      <c r="A20" s="111" t="s">
        <v>140</v>
      </c>
      <c r="B20" s="99" t="s">
        <v>141</v>
      </c>
      <c r="C20" s="99" t="s">
        <v>276</v>
      </c>
      <c r="D20" s="112" t="s">
        <v>142</v>
      </c>
      <c r="E20" s="99" t="s">
        <v>216</v>
      </c>
      <c r="F20" s="105"/>
    </row>
    <row r="21" spans="1:6" s="23" customFormat="1" ht="51" customHeight="1" x14ac:dyDescent="0.25">
      <c r="A21" s="111" t="s">
        <v>143</v>
      </c>
      <c r="B21" s="99" t="s">
        <v>144</v>
      </c>
      <c r="C21" s="99" t="s">
        <v>276</v>
      </c>
      <c r="D21" s="99" t="s">
        <v>145</v>
      </c>
      <c r="E21" s="99" t="s">
        <v>216</v>
      </c>
      <c r="F21" s="105"/>
    </row>
    <row r="22" spans="1:6" s="23" customFormat="1" ht="19.5" customHeight="1" x14ac:dyDescent="0.25">
      <c r="A22" s="132" t="s">
        <v>278</v>
      </c>
      <c r="B22" s="133"/>
      <c r="C22" s="133"/>
      <c r="D22" s="133"/>
      <c r="E22" s="133"/>
      <c r="F22" s="134"/>
    </row>
    <row r="23" spans="1:6" s="23" customFormat="1" ht="101.25" customHeight="1" x14ac:dyDescent="0.25">
      <c r="A23" s="111" t="s">
        <v>146</v>
      </c>
      <c r="B23" s="99" t="s">
        <v>279</v>
      </c>
      <c r="C23" s="99" t="s">
        <v>280</v>
      </c>
      <c r="D23" s="99" t="s">
        <v>281</v>
      </c>
      <c r="E23" s="99" t="s">
        <v>331</v>
      </c>
      <c r="F23" s="105"/>
    </row>
    <row r="24" spans="1:6" s="23" customFormat="1" ht="114.75" customHeight="1" x14ac:dyDescent="0.25">
      <c r="A24" s="111" t="s">
        <v>147</v>
      </c>
      <c r="B24" s="99" t="s">
        <v>148</v>
      </c>
      <c r="C24" s="99" t="s">
        <v>280</v>
      </c>
      <c r="D24" s="114" t="s">
        <v>149</v>
      </c>
      <c r="E24" s="99" t="s">
        <v>218</v>
      </c>
      <c r="F24" s="105"/>
    </row>
    <row r="25" spans="1:6" s="23" customFormat="1" ht="119.25" customHeight="1" x14ac:dyDescent="0.25">
      <c r="A25" s="111" t="s">
        <v>150</v>
      </c>
      <c r="B25" s="99" t="s">
        <v>151</v>
      </c>
      <c r="C25" s="99" t="s">
        <v>280</v>
      </c>
      <c r="D25" s="99" t="s">
        <v>149</v>
      </c>
      <c r="E25" s="99" t="s">
        <v>332</v>
      </c>
      <c r="F25" s="105"/>
    </row>
    <row r="26" spans="1:6" s="23" customFormat="1" ht="77.25" customHeight="1" x14ac:dyDescent="0.25">
      <c r="A26" s="111" t="s">
        <v>152</v>
      </c>
      <c r="B26" s="99" t="s">
        <v>153</v>
      </c>
      <c r="C26" s="99" t="s">
        <v>280</v>
      </c>
      <c r="D26" s="99" t="s">
        <v>154</v>
      </c>
      <c r="E26" s="99" t="s">
        <v>333</v>
      </c>
      <c r="F26" s="105"/>
    </row>
    <row r="27" spans="1:6" s="23" customFormat="1" ht="21.75" customHeight="1" x14ac:dyDescent="0.25">
      <c r="A27" s="132" t="s">
        <v>282</v>
      </c>
      <c r="B27" s="133"/>
      <c r="C27" s="133"/>
      <c r="D27" s="133"/>
      <c r="E27" s="133"/>
      <c r="F27" s="134"/>
    </row>
    <row r="28" spans="1:6" s="23" customFormat="1" ht="136.5" customHeight="1" x14ac:dyDescent="0.25">
      <c r="A28" s="111" t="s">
        <v>155</v>
      </c>
      <c r="B28" s="99" t="s">
        <v>283</v>
      </c>
      <c r="C28" s="101" t="s">
        <v>284</v>
      </c>
      <c r="D28" s="135" t="s">
        <v>285</v>
      </c>
      <c r="E28" s="99" t="s">
        <v>219</v>
      </c>
      <c r="F28" s="105"/>
    </row>
    <row r="29" spans="1:6" s="23" customFormat="1" ht="180" customHeight="1" x14ac:dyDescent="0.25">
      <c r="A29" s="111" t="s">
        <v>156</v>
      </c>
      <c r="B29" s="99" t="s">
        <v>157</v>
      </c>
      <c r="C29" s="101" t="s">
        <v>286</v>
      </c>
      <c r="D29" s="136"/>
      <c r="E29" s="99" t="s">
        <v>218</v>
      </c>
      <c r="F29" s="105"/>
    </row>
    <row r="30" spans="1:6" s="23" customFormat="1" ht="57" customHeight="1" x14ac:dyDescent="0.25">
      <c r="A30" s="111" t="s">
        <v>158</v>
      </c>
      <c r="B30" s="99" t="s">
        <v>287</v>
      </c>
      <c r="C30" s="99" t="s">
        <v>280</v>
      </c>
      <c r="D30" s="136"/>
      <c r="E30" s="99" t="s">
        <v>334</v>
      </c>
      <c r="F30" s="105"/>
    </row>
    <row r="31" spans="1:6" s="23" customFormat="1" ht="76.5" customHeight="1" x14ac:dyDescent="0.25">
      <c r="A31" s="111" t="s">
        <v>159</v>
      </c>
      <c r="B31" s="99" t="s">
        <v>288</v>
      </c>
      <c r="C31" s="99" t="s">
        <v>280</v>
      </c>
      <c r="D31" s="136"/>
      <c r="E31" s="103" t="s">
        <v>335</v>
      </c>
      <c r="F31" s="105"/>
    </row>
    <row r="32" spans="1:6" s="23" customFormat="1" ht="123" customHeight="1" x14ac:dyDescent="0.25">
      <c r="A32" s="111" t="s">
        <v>160</v>
      </c>
      <c r="B32" s="99" t="s">
        <v>161</v>
      </c>
      <c r="C32" s="99" t="s">
        <v>289</v>
      </c>
      <c r="D32" s="136"/>
      <c r="E32" s="99" t="s">
        <v>217</v>
      </c>
      <c r="F32" s="105"/>
    </row>
    <row r="33" spans="1:6" s="23" customFormat="1" ht="51" customHeight="1" x14ac:dyDescent="0.25">
      <c r="A33" s="111" t="s">
        <v>162</v>
      </c>
      <c r="B33" s="99" t="s">
        <v>163</v>
      </c>
      <c r="C33" s="101" t="s">
        <v>232</v>
      </c>
      <c r="D33" s="137"/>
      <c r="E33" s="99" t="s">
        <v>318</v>
      </c>
      <c r="F33" s="105"/>
    </row>
    <row r="34" spans="1:6" s="23" customFormat="1" ht="22.5" customHeight="1" x14ac:dyDescent="0.25">
      <c r="A34" s="132" t="s">
        <v>290</v>
      </c>
      <c r="B34" s="133"/>
      <c r="C34" s="133"/>
      <c r="D34" s="133"/>
      <c r="E34" s="133"/>
      <c r="F34" s="134"/>
    </row>
    <row r="35" spans="1:6" s="23" customFormat="1" ht="132" customHeight="1" x14ac:dyDescent="0.25">
      <c r="A35" s="111" t="s">
        <v>164</v>
      </c>
      <c r="B35" s="99" t="s">
        <v>165</v>
      </c>
      <c r="C35" s="101" t="s">
        <v>280</v>
      </c>
      <c r="D35" s="114" t="s">
        <v>291</v>
      </c>
      <c r="E35" s="99" t="s">
        <v>327</v>
      </c>
      <c r="F35" s="105"/>
    </row>
    <row r="36" spans="1:6" s="23" customFormat="1" ht="87" customHeight="1" x14ac:dyDescent="0.25">
      <c r="A36" s="111" t="s">
        <v>166</v>
      </c>
      <c r="B36" s="99" t="s">
        <v>167</v>
      </c>
      <c r="C36" s="101" t="s">
        <v>284</v>
      </c>
      <c r="D36" s="99" t="s">
        <v>168</v>
      </c>
      <c r="E36" s="99" t="s">
        <v>328</v>
      </c>
      <c r="F36" s="105"/>
    </row>
    <row r="37" spans="1:6" s="23" customFormat="1" ht="22.5" customHeight="1" x14ac:dyDescent="0.25">
      <c r="A37" s="132" t="s">
        <v>292</v>
      </c>
      <c r="B37" s="133"/>
      <c r="C37" s="133"/>
      <c r="D37" s="133"/>
      <c r="E37" s="133"/>
      <c r="F37" s="134"/>
    </row>
    <row r="38" spans="1:6" s="23" customFormat="1" ht="51.75" customHeight="1" x14ac:dyDescent="0.25">
      <c r="A38" s="111" t="s">
        <v>169</v>
      </c>
      <c r="B38" s="99" t="s">
        <v>293</v>
      </c>
      <c r="C38" s="99" t="s">
        <v>294</v>
      </c>
      <c r="D38" s="135" t="s">
        <v>295</v>
      </c>
      <c r="E38" s="99" t="s">
        <v>330</v>
      </c>
      <c r="F38" s="105"/>
    </row>
    <row r="39" spans="1:6" s="23" customFormat="1" ht="82.5" customHeight="1" x14ac:dyDescent="0.25">
      <c r="A39" s="111" t="s">
        <v>170</v>
      </c>
      <c r="B39" s="99" t="s">
        <v>171</v>
      </c>
      <c r="C39" s="101" t="s">
        <v>280</v>
      </c>
      <c r="D39" s="136"/>
      <c r="E39" s="99" t="s">
        <v>329</v>
      </c>
      <c r="F39" s="105"/>
    </row>
    <row r="40" spans="1:6" s="23" customFormat="1" ht="84" customHeight="1" x14ac:dyDescent="0.25">
      <c r="A40" s="111" t="s">
        <v>172</v>
      </c>
      <c r="B40" s="99" t="s">
        <v>173</v>
      </c>
      <c r="C40" s="101" t="s">
        <v>296</v>
      </c>
      <c r="D40" s="137"/>
      <c r="E40" s="99" t="s">
        <v>216</v>
      </c>
      <c r="F40" s="105"/>
    </row>
    <row r="41" spans="1:6" x14ac:dyDescent="0.25">
      <c r="A41" s="39"/>
      <c r="B41" s="40"/>
      <c r="C41" s="40"/>
      <c r="D41" s="41"/>
      <c r="E41" s="40"/>
      <c r="F41" s="40"/>
    </row>
    <row r="42" spans="1:6" ht="33.75" customHeight="1" x14ac:dyDescent="0.25">
      <c r="A42" s="35"/>
      <c r="B42" s="116"/>
      <c r="C42" s="116"/>
      <c r="D42" s="35"/>
      <c r="E42" s="31"/>
      <c r="F42" s="35"/>
    </row>
    <row r="43" spans="1:6" x14ac:dyDescent="0.25">
      <c r="A43" s="39"/>
      <c r="B43" s="40"/>
      <c r="C43" s="40"/>
      <c r="D43" s="41"/>
      <c r="E43" s="40"/>
      <c r="F43" s="40"/>
    </row>
    <row r="44" spans="1:6" x14ac:dyDescent="0.25">
      <c r="A44" s="39"/>
      <c r="B44" s="40"/>
      <c r="C44" s="40"/>
      <c r="D44" s="41"/>
      <c r="E44" s="40"/>
      <c r="F44" s="40"/>
    </row>
    <row r="45" spans="1:6" ht="15.75" x14ac:dyDescent="0.25">
      <c r="A45" s="39"/>
      <c r="B45" s="36"/>
      <c r="C45" s="40"/>
      <c r="D45" s="41"/>
      <c r="E45" s="40"/>
      <c r="F45" s="40"/>
    </row>
    <row r="46" spans="1:6" x14ac:dyDescent="0.25">
      <c r="A46" s="39"/>
      <c r="B46" s="31"/>
      <c r="C46" s="31"/>
      <c r="D46" s="41"/>
      <c r="E46" s="31"/>
      <c r="F46" s="31"/>
    </row>
    <row r="47" spans="1:6" x14ac:dyDescent="0.25">
      <c r="A47" s="39"/>
      <c r="B47" s="31"/>
      <c r="C47" s="31"/>
      <c r="D47" s="41"/>
      <c r="E47" s="31"/>
      <c r="F47" s="31"/>
    </row>
    <row r="48" spans="1:6" x14ac:dyDescent="0.25">
      <c r="A48" s="39"/>
      <c r="B48" s="31"/>
      <c r="C48" s="31"/>
      <c r="D48" s="41"/>
      <c r="E48" s="31"/>
      <c r="F48" s="31"/>
    </row>
    <row r="49" spans="1:6" x14ac:dyDescent="0.25">
      <c r="A49" s="39"/>
      <c r="B49" s="31"/>
      <c r="C49" s="31"/>
      <c r="D49" s="41"/>
      <c r="E49" s="31"/>
      <c r="F49" s="31"/>
    </row>
    <row r="50" spans="1:6" x14ac:dyDescent="0.25">
      <c r="A50" s="39"/>
      <c r="B50" s="31"/>
      <c r="C50" s="31"/>
      <c r="D50" s="41"/>
      <c r="E50" s="31"/>
      <c r="F50" s="31"/>
    </row>
  </sheetData>
  <mergeCells count="18">
    <mergeCell ref="A37:F37"/>
    <mergeCell ref="D38:D40"/>
    <mergeCell ref="B42:C42"/>
    <mergeCell ref="D11:D12"/>
    <mergeCell ref="A22:F22"/>
    <mergeCell ref="A27:F27"/>
    <mergeCell ref="D28:D33"/>
    <mergeCell ref="A34:F34"/>
    <mergeCell ref="A9:F9"/>
    <mergeCell ref="A2:F2"/>
    <mergeCell ref="A3:F3"/>
    <mergeCell ref="A4:F4"/>
    <mergeCell ref="A5:F5"/>
    <mergeCell ref="D7:E7"/>
    <mergeCell ref="F7:F8"/>
    <mergeCell ref="B7:B8"/>
    <mergeCell ref="C7:C8"/>
    <mergeCell ref="A7:A8"/>
  </mergeCells>
  <pageMargins left="0.70866141732283472" right="0.70866141732283472" top="0.74803149606299213" bottom="0.74803149606299213" header="0.31496062992125984" footer="0.31496062992125984"/>
  <pageSetup paperSize="9" scale="57" fitToHeight="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topLeftCell="A79" zoomScale="75" zoomScaleNormal="75" zoomScalePageLayoutView="75" workbookViewId="0">
      <selection activeCell="B91" sqref="B91"/>
    </sheetView>
  </sheetViews>
  <sheetFormatPr defaultRowHeight="15" x14ac:dyDescent="0.25"/>
  <cols>
    <col min="1" max="1" width="30.42578125" style="19" customWidth="1"/>
    <col min="2" max="2" width="39.5703125" style="7" customWidth="1"/>
    <col min="3" max="3" width="32.42578125" style="20" customWidth="1"/>
    <col min="4" max="4" width="22.140625" style="14" customWidth="1"/>
    <col min="5" max="5" width="20.7109375" style="14" customWidth="1"/>
    <col min="6" max="6" width="21.140625" style="14" customWidth="1"/>
  </cols>
  <sheetData>
    <row r="1" spans="1:12" ht="2.25" customHeight="1" x14ac:dyDescent="0.25">
      <c r="A1" s="16"/>
      <c r="B1" s="15"/>
      <c r="C1" s="17"/>
      <c r="D1" s="18"/>
      <c r="E1" s="18"/>
      <c r="F1" s="18"/>
    </row>
    <row r="2" spans="1:12" s="14" customFormat="1" ht="14.25" customHeight="1" x14ac:dyDescent="0.25">
      <c r="A2" s="43"/>
      <c r="B2" s="44"/>
      <c r="C2" s="45"/>
      <c r="D2" s="46"/>
      <c r="E2" s="46"/>
      <c r="F2" s="46" t="s">
        <v>36</v>
      </c>
    </row>
    <row r="3" spans="1:12" s="14" customFormat="1" x14ac:dyDescent="0.25">
      <c r="A3" s="146" t="s">
        <v>14</v>
      </c>
      <c r="B3" s="146"/>
      <c r="C3" s="146"/>
      <c r="D3" s="146"/>
      <c r="E3" s="146"/>
      <c r="F3" s="146"/>
      <c r="G3" s="7"/>
      <c r="H3" s="7"/>
      <c r="I3" s="7"/>
      <c r="J3" s="7"/>
      <c r="K3" s="7"/>
      <c r="L3" s="7"/>
    </row>
    <row r="4" spans="1:12" s="14" customFormat="1" ht="30" customHeight="1" x14ac:dyDescent="0.25">
      <c r="A4" s="147" t="s">
        <v>214</v>
      </c>
      <c r="B4" s="147"/>
      <c r="C4" s="147"/>
      <c r="D4" s="147"/>
      <c r="E4" s="147"/>
      <c r="F4" s="147"/>
      <c r="G4" s="7"/>
      <c r="H4" s="7"/>
      <c r="I4" s="7"/>
      <c r="J4" s="7"/>
      <c r="K4" s="7"/>
      <c r="L4" s="7"/>
    </row>
    <row r="5" spans="1:12" s="14" customFormat="1" ht="15" customHeight="1" x14ac:dyDescent="0.25">
      <c r="A5" s="147" t="s">
        <v>319</v>
      </c>
      <c r="B5" s="147"/>
      <c r="C5" s="147"/>
      <c r="D5" s="147"/>
      <c r="E5" s="147"/>
      <c r="F5" s="147"/>
      <c r="G5" s="7"/>
      <c r="H5" s="7"/>
      <c r="I5" s="7"/>
      <c r="J5" s="7"/>
      <c r="K5" s="7"/>
      <c r="L5" s="7"/>
    </row>
    <row r="6" spans="1:12" s="14" customFormat="1" ht="11.25" customHeight="1" x14ac:dyDescent="0.25">
      <c r="A6" s="44"/>
      <c r="B6" s="44"/>
      <c r="C6" s="47"/>
      <c r="D6" s="44"/>
      <c r="E6" s="44"/>
      <c r="F6" s="44"/>
      <c r="G6" s="7"/>
      <c r="H6" s="7"/>
      <c r="I6" s="7"/>
      <c r="J6" s="7"/>
      <c r="K6" s="7"/>
      <c r="L6" s="7"/>
    </row>
    <row r="7" spans="1:12" s="14" customFormat="1" ht="12.75" customHeight="1" x14ac:dyDescent="0.25">
      <c r="A7" s="44"/>
      <c r="B7" s="44"/>
      <c r="C7" s="47"/>
      <c r="D7" s="44"/>
      <c r="E7" s="44"/>
      <c r="F7" s="44"/>
      <c r="G7" s="7"/>
      <c r="H7" s="7"/>
      <c r="I7" s="7"/>
      <c r="J7" s="7"/>
      <c r="K7" s="7"/>
      <c r="L7" s="7"/>
    </row>
    <row r="8" spans="1:12" ht="34.5" customHeight="1" x14ac:dyDescent="0.25">
      <c r="A8" s="151" t="s">
        <v>15</v>
      </c>
      <c r="B8" s="152" t="s">
        <v>16</v>
      </c>
      <c r="C8" s="153" t="s">
        <v>17</v>
      </c>
      <c r="D8" s="148" t="s">
        <v>39</v>
      </c>
      <c r="E8" s="149"/>
      <c r="F8" s="150"/>
      <c r="G8" s="5"/>
      <c r="H8" s="5"/>
      <c r="I8" s="5"/>
      <c r="J8" s="5"/>
      <c r="K8" s="5"/>
      <c r="L8" s="5"/>
    </row>
    <row r="9" spans="1:12" ht="75" x14ac:dyDescent="0.25">
      <c r="A9" s="151"/>
      <c r="B9" s="152"/>
      <c r="C9" s="153"/>
      <c r="D9" s="48" t="s">
        <v>53</v>
      </c>
      <c r="E9" s="48" t="s">
        <v>320</v>
      </c>
      <c r="F9" s="48" t="s">
        <v>18</v>
      </c>
      <c r="G9" s="6"/>
      <c r="H9" s="6"/>
      <c r="I9" s="6"/>
      <c r="J9" s="6"/>
      <c r="K9" s="6"/>
      <c r="L9" s="6"/>
    </row>
    <row r="10" spans="1:12" s="22" customFormat="1" ht="22.5" customHeight="1" x14ac:dyDescent="0.25">
      <c r="A10" s="140" t="s">
        <v>21</v>
      </c>
      <c r="B10" s="140" t="s">
        <v>174</v>
      </c>
      <c r="C10" s="64" t="s">
        <v>19</v>
      </c>
      <c r="D10" s="49">
        <f>D11+D12+D13+D14+D15+D16</f>
        <v>37018176</v>
      </c>
      <c r="E10" s="49">
        <f>E11+E12+E13+E14+E15</f>
        <v>65462226.909999996</v>
      </c>
      <c r="F10" s="49">
        <f>F11+F12+F13+F14+F15+F16</f>
        <v>61676938.349999994</v>
      </c>
      <c r="G10" s="21"/>
      <c r="H10" s="21"/>
      <c r="I10" s="21"/>
      <c r="J10" s="21"/>
      <c r="K10" s="21"/>
      <c r="L10" s="21"/>
    </row>
    <row r="11" spans="1:12" s="22" customFormat="1" ht="43.5" customHeight="1" x14ac:dyDescent="0.25">
      <c r="A11" s="141"/>
      <c r="B11" s="141"/>
      <c r="C11" s="64" t="s">
        <v>254</v>
      </c>
      <c r="D11" s="49">
        <f>D18</f>
        <v>0</v>
      </c>
      <c r="E11" s="49">
        <f>E18+E35+E46+E67+E75</f>
        <v>56141424.909999996</v>
      </c>
      <c r="F11" s="49">
        <f>F18+F35+F46+F67+F75</f>
        <v>52356136.349999994</v>
      </c>
      <c r="G11" s="21"/>
      <c r="H11" s="21"/>
      <c r="I11" s="21"/>
      <c r="J11" s="21"/>
      <c r="K11" s="21"/>
      <c r="L11" s="21"/>
    </row>
    <row r="12" spans="1:12" s="22" customFormat="1" ht="30.75" customHeight="1" x14ac:dyDescent="0.25">
      <c r="A12" s="141"/>
      <c r="B12" s="141"/>
      <c r="C12" s="64" t="s">
        <v>255</v>
      </c>
      <c r="D12" s="49">
        <f>D19+D36+D47+D68+D74</f>
        <v>34202176</v>
      </c>
      <c r="E12" s="49">
        <f>E19+E47+E68+E74</f>
        <v>9320802</v>
      </c>
      <c r="F12" s="49">
        <f>F19+F36+F47+F68+F74</f>
        <v>9320802</v>
      </c>
      <c r="G12" s="21"/>
      <c r="H12" s="21"/>
      <c r="I12" s="21"/>
      <c r="J12" s="21"/>
      <c r="K12" s="21"/>
      <c r="L12" s="21"/>
    </row>
    <row r="13" spans="1:12" s="22" customFormat="1" ht="30" customHeight="1" x14ac:dyDescent="0.25">
      <c r="A13" s="141"/>
      <c r="B13" s="141"/>
      <c r="C13" s="64" t="s">
        <v>256</v>
      </c>
      <c r="D13" s="49">
        <v>0</v>
      </c>
      <c r="E13" s="49">
        <v>0</v>
      </c>
      <c r="F13" s="49">
        <v>0</v>
      </c>
      <c r="G13" s="21"/>
      <c r="H13" s="21"/>
      <c r="I13" s="21"/>
      <c r="J13" s="21"/>
      <c r="K13" s="21"/>
      <c r="L13" s="21"/>
    </row>
    <row r="14" spans="1:12" ht="45.75" customHeight="1" x14ac:dyDescent="0.25">
      <c r="A14" s="141"/>
      <c r="B14" s="141"/>
      <c r="C14" s="70" t="s">
        <v>230</v>
      </c>
      <c r="D14" s="49">
        <f>D49+D76</f>
        <v>1008000</v>
      </c>
      <c r="E14" s="49">
        <f>E49+E76</f>
        <v>0</v>
      </c>
      <c r="F14" s="49">
        <f>F49+F76</f>
        <v>0</v>
      </c>
      <c r="G14" s="6"/>
      <c r="H14" s="6"/>
      <c r="I14" s="6"/>
      <c r="J14" s="6"/>
      <c r="K14" s="6"/>
      <c r="L14" s="6"/>
    </row>
    <row r="15" spans="1:12" ht="62.25" customHeight="1" x14ac:dyDescent="0.25">
      <c r="A15" s="141"/>
      <c r="B15" s="141"/>
      <c r="C15" s="70" t="s">
        <v>257</v>
      </c>
      <c r="D15" s="50">
        <f>D48</f>
        <v>1500000</v>
      </c>
      <c r="E15" s="49">
        <f>E48</f>
        <v>0</v>
      </c>
      <c r="F15" s="49">
        <f>F48</f>
        <v>0</v>
      </c>
      <c r="G15" s="6"/>
      <c r="H15" s="6"/>
      <c r="I15" s="6"/>
      <c r="J15" s="6"/>
      <c r="K15" s="6"/>
      <c r="L15" s="6"/>
    </row>
    <row r="16" spans="1:12" ht="72.75" customHeight="1" x14ac:dyDescent="0.25">
      <c r="A16" s="142"/>
      <c r="B16" s="142"/>
      <c r="C16" s="70" t="s">
        <v>229</v>
      </c>
      <c r="D16" s="50">
        <f>D50+D77</f>
        <v>308000</v>
      </c>
      <c r="E16" s="49" t="s">
        <v>61</v>
      </c>
      <c r="F16" s="49">
        <v>0</v>
      </c>
      <c r="G16" s="6"/>
      <c r="H16" s="6"/>
      <c r="I16" s="6"/>
      <c r="J16" s="6"/>
      <c r="K16" s="6"/>
      <c r="L16" s="6"/>
    </row>
    <row r="17" spans="1:12" s="22" customFormat="1" ht="23.25" customHeight="1" x14ac:dyDescent="0.25">
      <c r="A17" s="143" t="s">
        <v>22</v>
      </c>
      <c r="B17" s="140" t="s">
        <v>234</v>
      </c>
      <c r="C17" s="64" t="s">
        <v>19</v>
      </c>
      <c r="D17" s="50">
        <f>D18+D19+D20</f>
        <v>29332495</v>
      </c>
      <c r="E17" s="49">
        <f>E18+E19+E20</f>
        <v>30830001.559999999</v>
      </c>
      <c r="F17" s="49">
        <f>F18+F19+F20</f>
        <v>30830001.559999999</v>
      </c>
      <c r="G17" s="21"/>
      <c r="H17" s="21"/>
      <c r="I17" s="21"/>
      <c r="J17" s="21"/>
      <c r="K17" s="21"/>
      <c r="L17" s="21"/>
    </row>
    <row r="18" spans="1:12" s="22" customFormat="1" ht="46.5" customHeight="1" x14ac:dyDescent="0.25">
      <c r="A18" s="144"/>
      <c r="B18" s="141"/>
      <c r="C18" s="64" t="s">
        <v>254</v>
      </c>
      <c r="D18" s="50">
        <f>D23+D24</f>
        <v>0</v>
      </c>
      <c r="E18" s="49">
        <f>E21+E23+E24</f>
        <v>22848001.559999999</v>
      </c>
      <c r="F18" s="49">
        <f>F21+F23+F24</f>
        <v>22848001.559999999</v>
      </c>
      <c r="G18" s="21"/>
      <c r="H18" s="21"/>
      <c r="I18" s="21"/>
      <c r="J18" s="21"/>
      <c r="K18" s="21"/>
      <c r="L18" s="21"/>
    </row>
    <row r="19" spans="1:12" s="22" customFormat="1" ht="32.25" customHeight="1" x14ac:dyDescent="0.25">
      <c r="A19" s="144"/>
      <c r="B19" s="141"/>
      <c r="C19" s="64" t="s">
        <v>175</v>
      </c>
      <c r="D19" s="50">
        <f>D22</f>
        <v>29332495</v>
      </c>
      <c r="E19" s="49">
        <f>E22</f>
        <v>7982000</v>
      </c>
      <c r="F19" s="49">
        <f>F22</f>
        <v>7982000</v>
      </c>
      <c r="G19" s="21"/>
      <c r="H19" s="21"/>
      <c r="I19" s="21"/>
      <c r="J19" s="21"/>
      <c r="K19" s="21"/>
      <c r="L19" s="21"/>
    </row>
    <row r="20" spans="1:12" s="22" customFormat="1" ht="33" customHeight="1" x14ac:dyDescent="0.25">
      <c r="A20" s="145"/>
      <c r="B20" s="142"/>
      <c r="C20" s="64" t="s">
        <v>258</v>
      </c>
      <c r="D20" s="50">
        <f>D25+D26+D27+D28+D29+D30+D31+D32+D33</f>
        <v>0</v>
      </c>
      <c r="E20" s="49">
        <f>E25+E26+E27+E28+E29+E30+E31+E32+E33</f>
        <v>0</v>
      </c>
      <c r="F20" s="49">
        <f>F25+F26+F27+F28+F29+F30+F31+F32+F33</f>
        <v>0</v>
      </c>
      <c r="G20" s="21"/>
      <c r="H20" s="21"/>
      <c r="I20" s="21"/>
      <c r="J20" s="21"/>
      <c r="K20" s="21"/>
      <c r="L20" s="21"/>
    </row>
    <row r="21" spans="1:12" ht="30.75" customHeight="1" x14ac:dyDescent="0.25">
      <c r="A21" s="138" t="s">
        <v>47</v>
      </c>
      <c r="B21" s="138" t="s">
        <v>235</v>
      </c>
      <c r="C21" s="61" t="s">
        <v>254</v>
      </c>
      <c r="D21" s="51" t="s">
        <v>61</v>
      </c>
      <c r="E21" s="51">
        <v>22848001.559999999</v>
      </c>
      <c r="F21" s="59">
        <v>22848001.559999999</v>
      </c>
      <c r="G21" s="6"/>
      <c r="H21" s="6"/>
      <c r="I21" s="6"/>
      <c r="J21" s="6"/>
      <c r="K21" s="6"/>
      <c r="L21" s="6"/>
    </row>
    <row r="22" spans="1:12" ht="33" customHeight="1" x14ac:dyDescent="0.25">
      <c r="A22" s="139"/>
      <c r="B22" s="139"/>
      <c r="C22" s="61" t="s">
        <v>259</v>
      </c>
      <c r="D22" s="52">
        <v>29332495</v>
      </c>
      <c r="E22" s="52">
        <v>7982000</v>
      </c>
      <c r="F22" s="59">
        <v>7982000</v>
      </c>
      <c r="G22" s="6"/>
      <c r="H22" s="6"/>
      <c r="I22" s="6"/>
      <c r="J22" s="6"/>
      <c r="K22" s="6"/>
      <c r="L22" s="6"/>
    </row>
    <row r="23" spans="1:12" ht="60.75" customHeight="1" x14ac:dyDescent="0.25">
      <c r="A23" s="62" t="s">
        <v>48</v>
      </c>
      <c r="B23" s="62" t="s">
        <v>236</v>
      </c>
      <c r="C23" s="61" t="s">
        <v>254</v>
      </c>
      <c r="D23" s="52">
        <v>0</v>
      </c>
      <c r="E23" s="52">
        <v>0</v>
      </c>
      <c r="F23" s="59">
        <v>0</v>
      </c>
      <c r="G23" s="6"/>
      <c r="H23" s="6"/>
      <c r="I23" s="6"/>
      <c r="J23" s="6"/>
      <c r="K23" s="6"/>
      <c r="L23" s="6"/>
    </row>
    <row r="24" spans="1:12" ht="30.75" customHeight="1" x14ac:dyDescent="0.25">
      <c r="A24" s="62" t="s">
        <v>49</v>
      </c>
      <c r="B24" s="62" t="s">
        <v>237</v>
      </c>
      <c r="C24" s="61" t="s">
        <v>254</v>
      </c>
      <c r="D24" s="53">
        <v>0</v>
      </c>
      <c r="E24" s="53">
        <v>0</v>
      </c>
      <c r="F24" s="59">
        <v>0</v>
      </c>
      <c r="G24" s="6"/>
      <c r="H24" s="6"/>
      <c r="I24" s="6"/>
      <c r="J24" s="6"/>
      <c r="K24" s="6"/>
      <c r="L24" s="6"/>
    </row>
    <row r="25" spans="1:12" ht="48" customHeight="1" x14ac:dyDescent="0.25">
      <c r="A25" s="62" t="s">
        <v>54</v>
      </c>
      <c r="B25" s="62" t="s">
        <v>248</v>
      </c>
      <c r="C25" s="61" t="s">
        <v>258</v>
      </c>
      <c r="D25" s="53">
        <v>0</v>
      </c>
      <c r="E25" s="53">
        <v>0</v>
      </c>
      <c r="F25" s="59">
        <v>0</v>
      </c>
      <c r="G25" s="6"/>
      <c r="H25" s="6"/>
      <c r="I25" s="6"/>
      <c r="J25" s="6"/>
      <c r="K25" s="6"/>
      <c r="L25" s="6"/>
    </row>
    <row r="26" spans="1:12" ht="33" customHeight="1" x14ac:dyDescent="0.25">
      <c r="A26" s="62" t="s">
        <v>55</v>
      </c>
      <c r="B26" s="62" t="s">
        <v>176</v>
      </c>
      <c r="C26" s="61" t="s">
        <v>258</v>
      </c>
      <c r="D26" s="53">
        <v>0</v>
      </c>
      <c r="E26" s="53">
        <v>0</v>
      </c>
      <c r="F26" s="59">
        <v>0</v>
      </c>
      <c r="G26" s="6"/>
      <c r="H26" s="6"/>
      <c r="I26" s="6"/>
      <c r="J26" s="6"/>
      <c r="K26" s="6"/>
      <c r="L26" s="6"/>
    </row>
    <row r="27" spans="1:12" ht="48" customHeight="1" x14ac:dyDescent="0.25">
      <c r="A27" s="62" t="s">
        <v>56</v>
      </c>
      <c r="B27" s="62" t="s">
        <v>177</v>
      </c>
      <c r="C27" s="61" t="s">
        <v>258</v>
      </c>
      <c r="D27" s="53">
        <v>0</v>
      </c>
      <c r="E27" s="53">
        <v>0</v>
      </c>
      <c r="F27" s="59">
        <v>0</v>
      </c>
      <c r="G27" s="6"/>
      <c r="H27" s="6"/>
      <c r="I27" s="6"/>
      <c r="J27" s="6"/>
      <c r="K27" s="6"/>
      <c r="L27" s="6"/>
    </row>
    <row r="28" spans="1:12" ht="46.5" customHeight="1" x14ac:dyDescent="0.25">
      <c r="A28" s="61" t="s">
        <v>57</v>
      </c>
      <c r="B28" s="61" t="s">
        <v>178</v>
      </c>
      <c r="C28" s="61" t="s">
        <v>258</v>
      </c>
      <c r="D28" s="53">
        <v>0</v>
      </c>
      <c r="E28" s="53">
        <v>0</v>
      </c>
      <c r="F28" s="59">
        <v>0</v>
      </c>
      <c r="G28" s="6"/>
      <c r="H28" s="6"/>
      <c r="I28" s="6"/>
      <c r="J28" s="6"/>
      <c r="K28" s="6"/>
      <c r="L28" s="6"/>
    </row>
    <row r="29" spans="1:12" ht="37.5" customHeight="1" x14ac:dyDescent="0.25">
      <c r="A29" s="63" t="s">
        <v>179</v>
      </c>
      <c r="B29" s="63" t="s">
        <v>180</v>
      </c>
      <c r="C29" s="61" t="s">
        <v>258</v>
      </c>
      <c r="D29" s="53">
        <v>0</v>
      </c>
      <c r="E29" s="53">
        <v>0</v>
      </c>
      <c r="F29" s="59">
        <v>0</v>
      </c>
      <c r="G29" s="6"/>
      <c r="H29" s="6"/>
      <c r="I29" s="6"/>
      <c r="J29" s="6"/>
      <c r="K29" s="6"/>
      <c r="L29" s="6"/>
    </row>
    <row r="30" spans="1:12" ht="48" customHeight="1" x14ac:dyDescent="0.25">
      <c r="A30" s="61" t="s">
        <v>181</v>
      </c>
      <c r="B30" s="61" t="s">
        <v>182</v>
      </c>
      <c r="C30" s="61" t="s">
        <v>258</v>
      </c>
      <c r="D30" s="53">
        <v>0</v>
      </c>
      <c r="E30" s="53">
        <v>0</v>
      </c>
      <c r="F30" s="59">
        <v>0</v>
      </c>
      <c r="G30" s="6"/>
      <c r="H30" s="6"/>
      <c r="I30" s="6"/>
      <c r="J30" s="6"/>
      <c r="K30" s="6"/>
      <c r="L30" s="6"/>
    </row>
    <row r="31" spans="1:12" ht="33.75" customHeight="1" x14ac:dyDescent="0.25">
      <c r="A31" s="63" t="s">
        <v>183</v>
      </c>
      <c r="B31" s="63" t="s">
        <v>184</v>
      </c>
      <c r="C31" s="61" t="s">
        <v>258</v>
      </c>
      <c r="D31" s="53">
        <v>0</v>
      </c>
      <c r="E31" s="53">
        <v>0</v>
      </c>
      <c r="F31" s="59">
        <v>0</v>
      </c>
      <c r="G31" s="6"/>
      <c r="H31" s="6"/>
      <c r="I31" s="6"/>
      <c r="J31" s="6"/>
      <c r="K31" s="6"/>
      <c r="L31" s="6"/>
    </row>
    <row r="32" spans="1:12" ht="33.75" customHeight="1" x14ac:dyDescent="0.25">
      <c r="A32" s="61" t="s">
        <v>185</v>
      </c>
      <c r="B32" s="61" t="s">
        <v>186</v>
      </c>
      <c r="C32" s="61" t="s">
        <v>258</v>
      </c>
      <c r="D32" s="53">
        <v>0</v>
      </c>
      <c r="E32" s="53">
        <v>0</v>
      </c>
      <c r="F32" s="59">
        <v>0</v>
      </c>
      <c r="G32" s="6"/>
      <c r="H32" s="6"/>
      <c r="I32" s="6"/>
      <c r="J32" s="6"/>
      <c r="K32" s="6"/>
      <c r="L32" s="6"/>
    </row>
    <row r="33" spans="1:12" ht="51" customHeight="1" x14ac:dyDescent="0.25">
      <c r="A33" s="61" t="s">
        <v>187</v>
      </c>
      <c r="B33" s="63" t="s">
        <v>188</v>
      </c>
      <c r="C33" s="61" t="s">
        <v>258</v>
      </c>
      <c r="D33" s="53">
        <v>0</v>
      </c>
      <c r="E33" s="53">
        <v>0</v>
      </c>
      <c r="F33" s="59">
        <v>0</v>
      </c>
      <c r="G33" s="6"/>
      <c r="H33" s="6"/>
      <c r="I33" s="6"/>
      <c r="J33" s="6"/>
      <c r="K33" s="6"/>
      <c r="L33" s="6"/>
    </row>
    <row r="34" spans="1:12" ht="22.5" customHeight="1" x14ac:dyDescent="0.25">
      <c r="A34" s="140" t="s">
        <v>189</v>
      </c>
      <c r="B34" s="140" t="s">
        <v>249</v>
      </c>
      <c r="C34" s="64" t="s">
        <v>19</v>
      </c>
      <c r="D34" s="54">
        <f>D36</f>
        <v>223881</v>
      </c>
      <c r="E34" s="54">
        <f>E35</f>
        <v>2917919.68</v>
      </c>
      <c r="F34" s="49">
        <f>F35+F36</f>
        <v>264587.38</v>
      </c>
      <c r="G34" s="6"/>
      <c r="H34" s="6"/>
      <c r="I34" s="6"/>
      <c r="J34" s="6"/>
      <c r="K34" s="6"/>
      <c r="L34" s="6"/>
    </row>
    <row r="35" spans="1:12" ht="45.75" customHeight="1" x14ac:dyDescent="0.25">
      <c r="A35" s="141"/>
      <c r="B35" s="141"/>
      <c r="C35" s="64" t="s">
        <v>220</v>
      </c>
      <c r="D35" s="54" t="s">
        <v>61</v>
      </c>
      <c r="E35" s="54">
        <f>E37+E39+E41+E43</f>
        <v>2917919.68</v>
      </c>
      <c r="F35" s="49">
        <f>F37+F39+F41+F43</f>
        <v>264587.38</v>
      </c>
      <c r="G35" s="6"/>
      <c r="H35" s="6"/>
      <c r="I35" s="6"/>
      <c r="J35" s="6"/>
      <c r="K35" s="6"/>
      <c r="L35" s="6"/>
    </row>
    <row r="36" spans="1:12" ht="33.75" customHeight="1" x14ac:dyDescent="0.25">
      <c r="A36" s="142"/>
      <c r="B36" s="142"/>
      <c r="C36" s="64" t="s">
        <v>175</v>
      </c>
      <c r="D36" s="55">
        <f>D38+D40+D42+D44</f>
        <v>223881</v>
      </c>
      <c r="E36" s="55" t="s">
        <v>61</v>
      </c>
      <c r="F36" s="49">
        <f>F38+F40+F42+F44</f>
        <v>0</v>
      </c>
      <c r="G36" s="6"/>
      <c r="H36" s="6"/>
      <c r="I36" s="6"/>
      <c r="J36" s="6"/>
      <c r="K36" s="6"/>
      <c r="L36" s="6"/>
    </row>
    <row r="37" spans="1:12" ht="66.75" customHeight="1" x14ac:dyDescent="0.25">
      <c r="A37" s="138" t="s">
        <v>47</v>
      </c>
      <c r="B37" s="138" t="s">
        <v>250</v>
      </c>
      <c r="C37" s="61" t="s">
        <v>254</v>
      </c>
      <c r="D37" s="53" t="s">
        <v>61</v>
      </c>
      <c r="E37" s="53">
        <v>2700000</v>
      </c>
      <c r="F37" s="59">
        <v>46667.7</v>
      </c>
      <c r="G37" s="6"/>
      <c r="H37" s="6"/>
      <c r="I37" s="6"/>
      <c r="J37" s="6"/>
      <c r="K37" s="6"/>
      <c r="L37" s="6"/>
    </row>
    <row r="38" spans="1:12" ht="33.75" customHeight="1" x14ac:dyDescent="0.25">
      <c r="A38" s="139"/>
      <c r="B38" s="139"/>
      <c r="C38" s="61" t="s">
        <v>259</v>
      </c>
      <c r="D38" s="53">
        <v>0</v>
      </c>
      <c r="E38" s="53" t="s">
        <v>61</v>
      </c>
      <c r="F38" s="59">
        <v>0</v>
      </c>
      <c r="G38" s="6"/>
      <c r="H38" s="6"/>
      <c r="I38" s="6"/>
      <c r="J38" s="6"/>
      <c r="K38" s="6"/>
      <c r="L38" s="6"/>
    </row>
    <row r="39" spans="1:12" ht="41.25" customHeight="1" x14ac:dyDescent="0.25">
      <c r="A39" s="138" t="s">
        <v>56</v>
      </c>
      <c r="B39" s="138" t="s">
        <v>190</v>
      </c>
      <c r="C39" s="61" t="s">
        <v>254</v>
      </c>
      <c r="D39" s="56" t="s">
        <v>61</v>
      </c>
      <c r="E39" s="56">
        <v>0</v>
      </c>
      <c r="F39" s="59">
        <v>0</v>
      </c>
      <c r="G39" s="6"/>
      <c r="H39" s="6"/>
      <c r="I39" s="6"/>
      <c r="J39" s="6"/>
      <c r="K39" s="6"/>
      <c r="L39" s="6"/>
    </row>
    <row r="40" spans="1:12" ht="64.5" customHeight="1" x14ac:dyDescent="0.25">
      <c r="A40" s="139"/>
      <c r="B40" s="139"/>
      <c r="C40" s="61" t="s">
        <v>259</v>
      </c>
      <c r="D40" s="53">
        <v>0</v>
      </c>
      <c r="E40" s="53" t="s">
        <v>61</v>
      </c>
      <c r="F40" s="59">
        <v>0</v>
      </c>
      <c r="G40" s="6"/>
      <c r="H40" s="6"/>
      <c r="I40" s="6"/>
      <c r="J40" s="6"/>
      <c r="K40" s="6"/>
      <c r="L40" s="6"/>
    </row>
    <row r="41" spans="1:12" ht="33.75" customHeight="1" x14ac:dyDescent="0.25">
      <c r="A41" s="138" t="s">
        <v>221</v>
      </c>
      <c r="B41" s="138" t="s">
        <v>191</v>
      </c>
      <c r="C41" s="61" t="s">
        <v>254</v>
      </c>
      <c r="D41" s="53" t="s">
        <v>61</v>
      </c>
      <c r="E41" s="53">
        <v>26871.68</v>
      </c>
      <c r="F41" s="59">
        <v>26871.68</v>
      </c>
      <c r="G41" s="6"/>
      <c r="H41" s="6"/>
      <c r="I41" s="6"/>
      <c r="J41" s="6"/>
      <c r="K41" s="6"/>
      <c r="L41" s="6"/>
    </row>
    <row r="42" spans="1:12" ht="33.75" customHeight="1" x14ac:dyDescent="0.25">
      <c r="A42" s="139"/>
      <c r="B42" s="139"/>
      <c r="C42" s="61" t="s">
        <v>259</v>
      </c>
      <c r="D42" s="53">
        <v>200000</v>
      </c>
      <c r="E42" s="53" t="s">
        <v>61</v>
      </c>
      <c r="F42" s="59">
        <v>0</v>
      </c>
      <c r="G42" s="6"/>
      <c r="H42" s="6"/>
      <c r="I42" s="6"/>
      <c r="J42" s="6"/>
      <c r="K42" s="6"/>
      <c r="L42" s="6"/>
    </row>
    <row r="43" spans="1:12" ht="33.75" customHeight="1" x14ac:dyDescent="0.25">
      <c r="A43" s="138" t="s">
        <v>192</v>
      </c>
      <c r="B43" s="138" t="s">
        <v>193</v>
      </c>
      <c r="C43" s="61" t="s">
        <v>254</v>
      </c>
      <c r="D43" s="53" t="s">
        <v>61</v>
      </c>
      <c r="E43" s="53">
        <v>191048</v>
      </c>
      <c r="F43" s="59">
        <v>191048</v>
      </c>
      <c r="G43" s="6"/>
      <c r="H43" s="6"/>
      <c r="I43" s="6"/>
      <c r="J43" s="6"/>
      <c r="K43" s="6"/>
      <c r="L43" s="6"/>
    </row>
    <row r="44" spans="1:12" ht="33.75" customHeight="1" x14ac:dyDescent="0.25">
      <c r="A44" s="139"/>
      <c r="B44" s="139"/>
      <c r="C44" s="61" t="s">
        <v>259</v>
      </c>
      <c r="D44" s="53">
        <v>23881</v>
      </c>
      <c r="E44" s="53" t="s">
        <v>61</v>
      </c>
      <c r="F44" s="59">
        <v>0</v>
      </c>
      <c r="G44" s="6"/>
      <c r="H44" s="6"/>
      <c r="I44" s="6"/>
      <c r="J44" s="6"/>
      <c r="K44" s="6"/>
      <c r="L44" s="6"/>
    </row>
    <row r="45" spans="1:12" ht="18.75" customHeight="1" x14ac:dyDescent="0.25">
      <c r="A45" s="140" t="s">
        <v>58</v>
      </c>
      <c r="B45" s="140" t="s">
        <v>251</v>
      </c>
      <c r="C45" s="64" t="s">
        <v>19</v>
      </c>
      <c r="D45" s="49">
        <f>D47+D48+D49+D50</f>
        <v>2200000</v>
      </c>
      <c r="E45" s="49">
        <f>E46+E47+E48+E49</f>
        <v>2163631.9</v>
      </c>
      <c r="F45" s="49">
        <f>F46+F47+F48+F49+F50</f>
        <v>2096143.24</v>
      </c>
      <c r="G45" s="6"/>
      <c r="H45" s="6"/>
      <c r="I45" s="6"/>
      <c r="J45" s="6"/>
      <c r="K45" s="6"/>
      <c r="L45" s="6"/>
    </row>
    <row r="46" spans="1:12" ht="47.25" customHeight="1" x14ac:dyDescent="0.25">
      <c r="A46" s="141"/>
      <c r="B46" s="141"/>
      <c r="C46" s="64" t="s">
        <v>254</v>
      </c>
      <c r="D46" s="49" t="s">
        <v>61</v>
      </c>
      <c r="E46" s="49">
        <f>E56+E58+E60+E63</f>
        <v>882887.9</v>
      </c>
      <c r="F46" s="49">
        <f>F56+F58+F60+F63</f>
        <v>815399.24</v>
      </c>
      <c r="G46" s="6"/>
      <c r="H46" s="6"/>
      <c r="I46" s="6"/>
      <c r="J46" s="6"/>
      <c r="K46" s="6"/>
      <c r="L46" s="6"/>
    </row>
    <row r="47" spans="1:12" ht="33" customHeight="1" x14ac:dyDescent="0.25">
      <c r="A47" s="141"/>
      <c r="B47" s="141"/>
      <c r="C47" s="64" t="s">
        <v>226</v>
      </c>
      <c r="D47" s="49">
        <f>D51</f>
        <v>0</v>
      </c>
      <c r="E47" s="49">
        <f>E51</f>
        <v>1280744</v>
      </c>
      <c r="F47" s="49">
        <f>F51</f>
        <v>1280744</v>
      </c>
      <c r="G47" s="6"/>
      <c r="H47" s="6"/>
      <c r="I47" s="6"/>
      <c r="J47" s="6"/>
      <c r="K47" s="6"/>
      <c r="L47" s="6"/>
    </row>
    <row r="48" spans="1:12" ht="59.25" customHeight="1" x14ac:dyDescent="0.25">
      <c r="A48" s="141"/>
      <c r="B48" s="141"/>
      <c r="C48" s="64" t="s">
        <v>260</v>
      </c>
      <c r="D48" s="49">
        <f>D54+D59+D61</f>
        <v>1500000</v>
      </c>
      <c r="E48" s="49">
        <f>E54</f>
        <v>0</v>
      </c>
      <c r="F48" s="49">
        <v>0</v>
      </c>
      <c r="G48" s="6"/>
      <c r="H48" s="6"/>
      <c r="I48" s="6"/>
      <c r="J48" s="6"/>
      <c r="K48" s="6"/>
      <c r="L48" s="6"/>
    </row>
    <row r="49" spans="1:12" ht="45.75" customHeight="1" x14ac:dyDescent="0.25">
      <c r="A49" s="141"/>
      <c r="B49" s="141"/>
      <c r="C49" s="64" t="s">
        <v>225</v>
      </c>
      <c r="D49" s="49">
        <f>D55+D62+D65</f>
        <v>700000</v>
      </c>
      <c r="E49" s="49">
        <f>E55+E62+E65</f>
        <v>0</v>
      </c>
      <c r="F49" s="49">
        <f>F55+F62+F65</f>
        <v>0</v>
      </c>
      <c r="G49" s="6"/>
      <c r="H49" s="6"/>
      <c r="I49" s="6"/>
      <c r="J49" s="6"/>
      <c r="K49" s="6"/>
      <c r="L49" s="6"/>
    </row>
    <row r="50" spans="1:12" ht="31.5" customHeight="1" x14ac:dyDescent="0.25">
      <c r="A50" s="142"/>
      <c r="B50" s="142"/>
      <c r="C50" s="64" t="s">
        <v>213</v>
      </c>
      <c r="D50" s="57">
        <f>D57+D64</f>
        <v>0</v>
      </c>
      <c r="E50" s="57" t="s">
        <v>61</v>
      </c>
      <c r="F50" s="57">
        <v>0</v>
      </c>
      <c r="G50" s="6"/>
      <c r="H50" s="6"/>
      <c r="I50" s="6"/>
      <c r="J50" s="6"/>
      <c r="K50" s="6"/>
      <c r="L50" s="6"/>
    </row>
    <row r="51" spans="1:12" ht="44.25" customHeight="1" x14ac:dyDescent="0.25">
      <c r="A51" s="157" t="s">
        <v>223</v>
      </c>
      <c r="B51" s="160" t="s">
        <v>242</v>
      </c>
      <c r="C51" s="138" t="s">
        <v>261</v>
      </c>
      <c r="D51" s="163">
        <v>0</v>
      </c>
      <c r="E51" s="163">
        <v>1280744</v>
      </c>
      <c r="F51" s="163">
        <v>1280744</v>
      </c>
      <c r="G51" s="6"/>
      <c r="H51" s="6"/>
      <c r="I51" s="6"/>
      <c r="J51" s="6"/>
      <c r="K51" s="6"/>
      <c r="L51" s="6"/>
    </row>
    <row r="52" spans="1:12" ht="18.75" customHeight="1" x14ac:dyDescent="0.25">
      <c r="A52" s="158"/>
      <c r="B52" s="161"/>
      <c r="C52" s="139"/>
      <c r="D52" s="164"/>
      <c r="E52" s="164"/>
      <c r="F52" s="164"/>
      <c r="G52" s="6"/>
      <c r="H52" s="6"/>
      <c r="I52" s="6"/>
      <c r="J52" s="6"/>
      <c r="K52" s="6"/>
      <c r="L52" s="6"/>
    </row>
    <row r="53" spans="1:12" ht="78.75" customHeight="1" x14ac:dyDescent="0.25">
      <c r="A53" s="159"/>
      <c r="B53" s="162"/>
      <c r="C53" s="61" t="s">
        <v>254</v>
      </c>
      <c r="D53" s="58" t="s">
        <v>61</v>
      </c>
      <c r="E53" s="58">
        <v>0</v>
      </c>
      <c r="F53" s="65">
        <v>0</v>
      </c>
      <c r="G53" s="6"/>
      <c r="H53" s="6"/>
      <c r="I53" s="6"/>
      <c r="J53" s="6"/>
      <c r="K53" s="6"/>
      <c r="L53" s="6"/>
    </row>
    <row r="54" spans="1:12" ht="63" customHeight="1" x14ac:dyDescent="0.25">
      <c r="A54" s="138" t="s">
        <v>48</v>
      </c>
      <c r="B54" s="138" t="s">
        <v>194</v>
      </c>
      <c r="C54" s="61" t="s">
        <v>262</v>
      </c>
      <c r="D54" s="53">
        <v>0</v>
      </c>
      <c r="E54" s="53">
        <v>0</v>
      </c>
      <c r="F54" s="59">
        <v>0</v>
      </c>
      <c r="G54" s="6"/>
      <c r="H54" s="6"/>
      <c r="I54" s="6"/>
      <c r="J54" s="6"/>
      <c r="K54" s="6"/>
      <c r="L54" s="6"/>
    </row>
    <row r="55" spans="1:12" ht="48.75" customHeight="1" x14ac:dyDescent="0.25">
      <c r="A55" s="154"/>
      <c r="B55" s="154"/>
      <c r="C55" s="61" t="s">
        <v>225</v>
      </c>
      <c r="D55" s="56">
        <v>0</v>
      </c>
      <c r="E55" s="56">
        <v>0</v>
      </c>
      <c r="F55" s="59">
        <v>0</v>
      </c>
      <c r="G55" s="6"/>
      <c r="H55" s="6"/>
      <c r="I55" s="6"/>
      <c r="J55" s="6"/>
      <c r="K55" s="6"/>
      <c r="L55" s="6"/>
    </row>
    <row r="56" spans="1:12" ht="36" customHeight="1" x14ac:dyDescent="0.25">
      <c r="A56" s="154"/>
      <c r="B56" s="154"/>
      <c r="C56" s="61" t="s">
        <v>254</v>
      </c>
      <c r="D56" s="53" t="s">
        <v>61</v>
      </c>
      <c r="E56" s="53">
        <v>0</v>
      </c>
      <c r="F56" s="59">
        <v>0</v>
      </c>
      <c r="G56" s="6"/>
      <c r="H56" s="6"/>
      <c r="I56" s="6"/>
      <c r="J56" s="6"/>
      <c r="K56" s="6"/>
      <c r="L56" s="6"/>
    </row>
    <row r="57" spans="1:12" ht="36" customHeight="1" x14ac:dyDescent="0.25">
      <c r="A57" s="139"/>
      <c r="B57" s="139"/>
      <c r="C57" s="61" t="s">
        <v>213</v>
      </c>
      <c r="D57" s="53">
        <v>0</v>
      </c>
      <c r="E57" s="53" t="s">
        <v>61</v>
      </c>
      <c r="F57" s="59">
        <v>0</v>
      </c>
      <c r="G57" s="6"/>
      <c r="H57" s="6"/>
      <c r="I57" s="6"/>
      <c r="J57" s="6"/>
      <c r="K57" s="6"/>
      <c r="L57" s="6"/>
    </row>
    <row r="58" spans="1:12" ht="30" customHeight="1" x14ac:dyDescent="0.25">
      <c r="A58" s="138" t="s">
        <v>195</v>
      </c>
      <c r="B58" s="138" t="s">
        <v>252</v>
      </c>
      <c r="C58" s="61" t="s">
        <v>254</v>
      </c>
      <c r="D58" s="53" t="s">
        <v>61</v>
      </c>
      <c r="E58" s="53">
        <v>185859.6</v>
      </c>
      <c r="F58" s="59">
        <v>118370.94</v>
      </c>
      <c r="G58" s="6"/>
      <c r="H58" s="6"/>
      <c r="I58" s="6"/>
      <c r="J58" s="6"/>
      <c r="K58" s="6"/>
      <c r="L58" s="6"/>
    </row>
    <row r="59" spans="1:12" ht="62.25" customHeight="1" x14ac:dyDescent="0.25">
      <c r="A59" s="139"/>
      <c r="B59" s="139"/>
      <c r="C59" s="61" t="s">
        <v>262</v>
      </c>
      <c r="D59" s="53">
        <v>1000000</v>
      </c>
      <c r="E59" s="53" t="s">
        <v>61</v>
      </c>
      <c r="F59" s="51">
        <v>0</v>
      </c>
      <c r="G59" s="6"/>
      <c r="H59" s="6"/>
      <c r="I59" s="6"/>
      <c r="J59" s="6"/>
      <c r="K59" s="6"/>
      <c r="L59" s="6"/>
    </row>
    <row r="60" spans="1:12" ht="33.75" customHeight="1" x14ac:dyDescent="0.25">
      <c r="A60" s="138" t="s">
        <v>54</v>
      </c>
      <c r="B60" s="138" t="s">
        <v>253</v>
      </c>
      <c r="C60" s="61" t="s">
        <v>254</v>
      </c>
      <c r="D60" s="53" t="s">
        <v>61</v>
      </c>
      <c r="E60" s="53">
        <v>697028.3</v>
      </c>
      <c r="F60" s="51">
        <v>697028.3</v>
      </c>
      <c r="G60" s="6"/>
      <c r="H60" s="6"/>
      <c r="I60" s="6"/>
      <c r="J60" s="6"/>
      <c r="K60" s="6"/>
      <c r="L60" s="6"/>
    </row>
    <row r="61" spans="1:12" ht="64.5" customHeight="1" x14ac:dyDescent="0.25">
      <c r="A61" s="139"/>
      <c r="B61" s="139"/>
      <c r="C61" s="61" t="s">
        <v>262</v>
      </c>
      <c r="D61" s="53">
        <v>500000</v>
      </c>
      <c r="E61" s="53" t="s">
        <v>61</v>
      </c>
      <c r="F61" s="51">
        <v>0</v>
      </c>
      <c r="G61" s="6"/>
      <c r="H61" s="6"/>
      <c r="I61" s="6"/>
      <c r="J61" s="6"/>
      <c r="K61" s="6"/>
      <c r="L61" s="6"/>
    </row>
    <row r="62" spans="1:12" ht="48.75" customHeight="1" x14ac:dyDescent="0.25">
      <c r="A62" s="138" t="s">
        <v>55</v>
      </c>
      <c r="B62" s="138" t="s">
        <v>196</v>
      </c>
      <c r="C62" s="61" t="s">
        <v>225</v>
      </c>
      <c r="D62" s="53">
        <v>0</v>
      </c>
      <c r="E62" s="53">
        <v>0</v>
      </c>
      <c r="F62" s="51">
        <v>0</v>
      </c>
      <c r="G62" s="6"/>
      <c r="H62" s="6"/>
      <c r="I62" s="6"/>
      <c r="J62" s="6"/>
      <c r="K62" s="6"/>
      <c r="L62" s="6"/>
    </row>
    <row r="63" spans="1:12" ht="35.25" customHeight="1" x14ac:dyDescent="0.25">
      <c r="A63" s="154"/>
      <c r="B63" s="154"/>
      <c r="C63" s="61" t="s">
        <v>254</v>
      </c>
      <c r="D63" s="56" t="s">
        <v>61</v>
      </c>
      <c r="E63" s="56">
        <v>0</v>
      </c>
      <c r="F63" s="59">
        <v>0</v>
      </c>
      <c r="G63" s="6"/>
      <c r="H63" s="6"/>
      <c r="I63" s="6"/>
      <c r="J63" s="6"/>
      <c r="K63" s="6"/>
      <c r="L63" s="6"/>
    </row>
    <row r="64" spans="1:12" ht="33.75" customHeight="1" x14ac:dyDescent="0.25">
      <c r="A64" s="139"/>
      <c r="B64" s="139"/>
      <c r="C64" s="61" t="s">
        <v>213</v>
      </c>
      <c r="D64" s="53">
        <v>0</v>
      </c>
      <c r="E64" s="53" t="s">
        <v>61</v>
      </c>
      <c r="F64" s="51">
        <v>0</v>
      </c>
      <c r="G64" s="6"/>
      <c r="H64" s="6"/>
      <c r="I64" s="6"/>
      <c r="J64" s="6"/>
      <c r="K64" s="6"/>
      <c r="L64" s="6"/>
    </row>
    <row r="65" spans="1:12" ht="48" customHeight="1" x14ac:dyDescent="0.25">
      <c r="A65" s="62" t="s">
        <v>197</v>
      </c>
      <c r="B65" s="62" t="s">
        <v>198</v>
      </c>
      <c r="C65" s="61" t="s">
        <v>225</v>
      </c>
      <c r="D65" s="53">
        <v>700000</v>
      </c>
      <c r="E65" s="53">
        <v>0</v>
      </c>
      <c r="F65" s="51">
        <v>0</v>
      </c>
      <c r="G65" s="6"/>
      <c r="H65" s="6"/>
      <c r="I65" s="6"/>
      <c r="J65" s="6"/>
      <c r="K65" s="6"/>
      <c r="L65" s="6"/>
    </row>
    <row r="66" spans="1:12" ht="27.75" customHeight="1" x14ac:dyDescent="0.25">
      <c r="A66" s="140" t="s">
        <v>199</v>
      </c>
      <c r="B66" s="140" t="s">
        <v>245</v>
      </c>
      <c r="C66" s="64" t="s">
        <v>19</v>
      </c>
      <c r="D66" s="49">
        <f>D68</f>
        <v>200000</v>
      </c>
      <c r="E66" s="49">
        <f>E67+E68</f>
        <v>251892.57</v>
      </c>
      <c r="F66" s="49">
        <f>F67+F68</f>
        <v>200365.48</v>
      </c>
      <c r="G66" s="6"/>
      <c r="H66" s="6"/>
      <c r="I66" s="6"/>
      <c r="J66" s="6"/>
      <c r="K66" s="6"/>
      <c r="L66" s="6"/>
    </row>
    <row r="67" spans="1:12" ht="45" customHeight="1" x14ac:dyDescent="0.25">
      <c r="A67" s="141"/>
      <c r="B67" s="141"/>
      <c r="C67" s="64" t="s">
        <v>254</v>
      </c>
      <c r="D67" s="49" t="s">
        <v>61</v>
      </c>
      <c r="E67" s="49">
        <f>E69+E72</f>
        <v>193834.57</v>
      </c>
      <c r="F67" s="49">
        <f>F69+F72</f>
        <v>142307.48000000001</v>
      </c>
      <c r="G67" s="6"/>
      <c r="H67" s="6"/>
      <c r="I67" s="6"/>
      <c r="J67" s="6"/>
      <c r="K67" s="6"/>
      <c r="L67" s="6"/>
    </row>
    <row r="68" spans="1:12" ht="33" customHeight="1" x14ac:dyDescent="0.25">
      <c r="A68" s="141"/>
      <c r="B68" s="141"/>
      <c r="C68" s="64" t="s">
        <v>263</v>
      </c>
      <c r="D68" s="49">
        <f>D70+D71</f>
        <v>200000</v>
      </c>
      <c r="E68" s="49">
        <f>E71</f>
        <v>58058</v>
      </c>
      <c r="F68" s="49">
        <f>F70+F71</f>
        <v>58058</v>
      </c>
      <c r="G68" s="6"/>
      <c r="H68" s="6"/>
      <c r="I68" s="6"/>
      <c r="J68" s="6"/>
      <c r="K68" s="6"/>
      <c r="L68" s="6"/>
    </row>
    <row r="69" spans="1:12" ht="36.75" customHeight="1" x14ac:dyDescent="0.25">
      <c r="A69" s="138" t="s">
        <v>47</v>
      </c>
      <c r="B69" s="138" t="s">
        <v>200</v>
      </c>
      <c r="C69" s="61" t="s">
        <v>254</v>
      </c>
      <c r="D69" s="59" t="s">
        <v>61</v>
      </c>
      <c r="E69" s="59">
        <v>0</v>
      </c>
      <c r="F69" s="59">
        <v>0</v>
      </c>
      <c r="G69" s="6"/>
      <c r="H69" s="6"/>
      <c r="I69" s="6"/>
      <c r="J69" s="6"/>
      <c r="K69" s="6"/>
      <c r="L69" s="6"/>
    </row>
    <row r="70" spans="1:12" ht="42" customHeight="1" x14ac:dyDescent="0.25">
      <c r="A70" s="139"/>
      <c r="B70" s="139"/>
      <c r="C70" s="61" t="s">
        <v>264</v>
      </c>
      <c r="D70" s="59">
        <v>100000</v>
      </c>
      <c r="E70" s="59" t="s">
        <v>61</v>
      </c>
      <c r="F70" s="59">
        <v>0</v>
      </c>
      <c r="G70" s="6"/>
      <c r="H70" s="6"/>
      <c r="I70" s="6"/>
      <c r="J70" s="6"/>
      <c r="K70" s="6"/>
      <c r="L70" s="6"/>
    </row>
    <row r="71" spans="1:12" ht="33.75" customHeight="1" x14ac:dyDescent="0.25">
      <c r="A71" s="138" t="s">
        <v>227</v>
      </c>
      <c r="B71" s="138" t="s">
        <v>201</v>
      </c>
      <c r="C71" s="61" t="s">
        <v>264</v>
      </c>
      <c r="D71" s="59">
        <v>100000</v>
      </c>
      <c r="E71" s="59">
        <v>58058</v>
      </c>
      <c r="F71" s="59">
        <v>58058</v>
      </c>
      <c r="G71" s="6"/>
      <c r="H71" s="6"/>
      <c r="I71" s="6"/>
      <c r="J71" s="6"/>
      <c r="K71" s="6"/>
      <c r="L71" s="6"/>
    </row>
    <row r="72" spans="1:12" ht="35.25" customHeight="1" x14ac:dyDescent="0.25">
      <c r="A72" s="139"/>
      <c r="B72" s="139"/>
      <c r="C72" s="61" t="s">
        <v>254</v>
      </c>
      <c r="D72" s="59" t="s">
        <v>61</v>
      </c>
      <c r="E72" s="59">
        <v>193834.57</v>
      </c>
      <c r="F72" s="59">
        <v>142307.48000000001</v>
      </c>
      <c r="G72" s="6"/>
      <c r="H72" s="6"/>
      <c r="I72" s="6"/>
      <c r="J72" s="6"/>
      <c r="K72" s="6"/>
      <c r="L72" s="6"/>
    </row>
    <row r="73" spans="1:12" ht="20.25" customHeight="1" x14ac:dyDescent="0.25">
      <c r="A73" s="140" t="s">
        <v>202</v>
      </c>
      <c r="B73" s="140" t="s">
        <v>246</v>
      </c>
      <c r="C73" s="64" t="s">
        <v>19</v>
      </c>
      <c r="D73" s="60">
        <f>D74+D76+D77</f>
        <v>5061800</v>
      </c>
      <c r="E73" s="60">
        <f>E74+E75+E76</f>
        <v>29298781.199999999</v>
      </c>
      <c r="F73" s="49">
        <f>F74+F75+F76+F77</f>
        <v>28285840.690000001</v>
      </c>
      <c r="G73" s="6"/>
      <c r="H73" s="6"/>
      <c r="I73" s="6"/>
      <c r="J73" s="6"/>
      <c r="K73" s="6"/>
      <c r="L73" s="6"/>
    </row>
    <row r="74" spans="1:12" ht="31.5" customHeight="1" x14ac:dyDescent="0.25">
      <c r="A74" s="141"/>
      <c r="B74" s="141"/>
      <c r="C74" s="64" t="s">
        <v>265</v>
      </c>
      <c r="D74" s="60">
        <f>D78+D81</f>
        <v>4445800</v>
      </c>
      <c r="E74" s="60">
        <f>E78</f>
        <v>0</v>
      </c>
      <c r="F74" s="49">
        <f>F78+F81</f>
        <v>0</v>
      </c>
      <c r="G74" s="6"/>
      <c r="H74" s="6"/>
      <c r="I74" s="6"/>
      <c r="J74" s="6"/>
      <c r="K74" s="6"/>
      <c r="L74" s="6"/>
    </row>
    <row r="75" spans="1:12" ht="43.5" customHeight="1" x14ac:dyDescent="0.25">
      <c r="A75" s="141"/>
      <c r="B75" s="141"/>
      <c r="C75" s="64" t="s">
        <v>254</v>
      </c>
      <c r="D75" s="60" t="s">
        <v>61</v>
      </c>
      <c r="E75" s="60">
        <f>E79+E80+E82</f>
        <v>29298781.199999999</v>
      </c>
      <c r="F75" s="49">
        <f>F79+F80+F82</f>
        <v>28285840.690000001</v>
      </c>
      <c r="G75" s="6"/>
      <c r="H75" s="6"/>
      <c r="I75" s="6"/>
      <c r="J75" s="6"/>
      <c r="K75" s="6"/>
      <c r="L75" s="6"/>
    </row>
    <row r="76" spans="1:12" ht="45" customHeight="1" x14ac:dyDescent="0.25">
      <c r="A76" s="141"/>
      <c r="B76" s="141"/>
      <c r="C76" s="64" t="s">
        <v>225</v>
      </c>
      <c r="D76" s="49">
        <f>D83</f>
        <v>308000</v>
      </c>
      <c r="E76" s="49">
        <f>E83</f>
        <v>0</v>
      </c>
      <c r="F76" s="49">
        <f>F83</f>
        <v>0</v>
      </c>
      <c r="G76" s="6"/>
      <c r="H76" s="6"/>
      <c r="I76" s="6"/>
      <c r="J76" s="6"/>
      <c r="K76" s="6"/>
      <c r="L76" s="6"/>
    </row>
    <row r="77" spans="1:12" ht="30.75" customHeight="1" x14ac:dyDescent="0.25">
      <c r="A77" s="142"/>
      <c r="B77" s="142"/>
      <c r="C77" s="64" t="s">
        <v>213</v>
      </c>
      <c r="D77" s="49">
        <f>D84</f>
        <v>308000</v>
      </c>
      <c r="E77" s="49" t="s">
        <v>61</v>
      </c>
      <c r="F77" s="49">
        <f>F84</f>
        <v>0</v>
      </c>
      <c r="G77" s="6"/>
      <c r="H77" s="6"/>
      <c r="I77" s="6"/>
      <c r="J77" s="6"/>
      <c r="K77" s="6"/>
      <c r="L77" s="6"/>
    </row>
    <row r="78" spans="1:12" ht="31.5" customHeight="1" x14ac:dyDescent="0.25">
      <c r="A78" s="138" t="s">
        <v>47</v>
      </c>
      <c r="B78" s="138" t="s">
        <v>247</v>
      </c>
      <c r="C78" s="61" t="s">
        <v>264</v>
      </c>
      <c r="D78" s="59">
        <v>1852900</v>
      </c>
      <c r="E78" s="59">
        <v>0</v>
      </c>
      <c r="F78" s="59">
        <v>0</v>
      </c>
      <c r="G78" s="6"/>
      <c r="H78" s="6"/>
      <c r="I78" s="6"/>
      <c r="J78" s="6"/>
      <c r="K78" s="6"/>
      <c r="L78" s="6"/>
    </row>
    <row r="79" spans="1:12" ht="33" customHeight="1" x14ac:dyDescent="0.25">
      <c r="A79" s="139"/>
      <c r="B79" s="139"/>
      <c r="C79" s="61" t="s">
        <v>254</v>
      </c>
      <c r="D79" s="56" t="s">
        <v>61</v>
      </c>
      <c r="E79" s="56">
        <v>29298781.199999999</v>
      </c>
      <c r="F79" s="59">
        <v>28285840.690000001</v>
      </c>
      <c r="G79" s="6"/>
      <c r="H79" s="6"/>
      <c r="I79" s="6"/>
      <c r="J79" s="6"/>
      <c r="K79" s="6"/>
      <c r="L79" s="6"/>
    </row>
    <row r="80" spans="1:12" ht="32.25" customHeight="1" x14ac:dyDescent="0.25">
      <c r="A80" s="138" t="s">
        <v>48</v>
      </c>
      <c r="B80" s="138" t="s">
        <v>203</v>
      </c>
      <c r="C80" s="61" t="s">
        <v>254</v>
      </c>
      <c r="D80" s="52" t="s">
        <v>61</v>
      </c>
      <c r="E80" s="52">
        <v>0</v>
      </c>
      <c r="F80" s="59">
        <v>0</v>
      </c>
      <c r="G80" s="6"/>
      <c r="H80" s="6"/>
      <c r="I80" s="6"/>
      <c r="J80" s="6"/>
      <c r="K80" s="6"/>
      <c r="L80" s="6"/>
    </row>
    <row r="81" spans="1:12" ht="34.5" customHeight="1" x14ac:dyDescent="0.25">
      <c r="A81" s="139"/>
      <c r="B81" s="139"/>
      <c r="C81" s="61" t="s">
        <v>264</v>
      </c>
      <c r="D81" s="56">
        <v>2592900</v>
      </c>
      <c r="E81" s="56" t="s">
        <v>61</v>
      </c>
      <c r="F81" s="59">
        <v>0</v>
      </c>
      <c r="G81" s="6"/>
      <c r="H81" s="6"/>
      <c r="I81" s="6"/>
      <c r="J81" s="6"/>
      <c r="K81" s="6"/>
      <c r="L81" s="6"/>
    </row>
    <row r="82" spans="1:12" ht="68.25" customHeight="1" x14ac:dyDescent="0.25">
      <c r="A82" s="138" t="s">
        <v>49</v>
      </c>
      <c r="B82" s="138" t="s">
        <v>204</v>
      </c>
      <c r="C82" s="61" t="s">
        <v>254</v>
      </c>
      <c r="D82" s="59" t="s">
        <v>61</v>
      </c>
      <c r="E82" s="59">
        <v>0</v>
      </c>
      <c r="F82" s="59">
        <v>0</v>
      </c>
      <c r="G82" s="6"/>
      <c r="H82" s="6"/>
      <c r="I82" s="6"/>
      <c r="J82" s="6"/>
      <c r="K82" s="6"/>
      <c r="L82" s="6"/>
    </row>
    <row r="83" spans="1:12" ht="50.25" customHeight="1" x14ac:dyDescent="0.25">
      <c r="A83" s="154"/>
      <c r="B83" s="154"/>
      <c r="C83" s="61" t="s">
        <v>225</v>
      </c>
      <c r="D83" s="59">
        <v>308000</v>
      </c>
      <c r="E83" s="59">
        <v>0</v>
      </c>
      <c r="F83" s="59">
        <v>0</v>
      </c>
      <c r="G83" s="6"/>
      <c r="H83" s="6"/>
      <c r="I83" s="6"/>
      <c r="J83" s="6"/>
      <c r="K83" s="6"/>
      <c r="L83" s="6"/>
    </row>
    <row r="84" spans="1:12" ht="33" customHeight="1" x14ac:dyDescent="0.25">
      <c r="A84" s="139"/>
      <c r="B84" s="139"/>
      <c r="C84" s="61" t="s">
        <v>213</v>
      </c>
      <c r="D84" s="59">
        <v>308000</v>
      </c>
      <c r="E84" s="59" t="s">
        <v>61</v>
      </c>
      <c r="F84" s="59">
        <v>0</v>
      </c>
      <c r="G84" s="6"/>
      <c r="H84" s="6"/>
      <c r="I84" s="6"/>
      <c r="J84" s="6"/>
      <c r="K84" s="6"/>
      <c r="L84" s="6"/>
    </row>
    <row r="85" spans="1:12" ht="20.25" customHeight="1" x14ac:dyDescent="0.25">
      <c r="A85" s="155" t="s">
        <v>222</v>
      </c>
      <c r="B85" s="155"/>
      <c r="C85" s="155"/>
      <c r="D85" s="155"/>
      <c r="E85" s="155"/>
      <c r="F85" s="155"/>
      <c r="G85" s="6"/>
      <c r="H85" s="6"/>
      <c r="I85" s="6"/>
      <c r="J85" s="6"/>
      <c r="K85" s="6"/>
      <c r="L85" s="6"/>
    </row>
    <row r="86" spans="1:12" ht="24.75" customHeight="1" x14ac:dyDescent="0.25">
      <c r="A86" s="156" t="s">
        <v>224</v>
      </c>
      <c r="B86" s="156"/>
      <c r="C86" s="156"/>
      <c r="D86" s="156"/>
      <c r="E86" s="156"/>
      <c r="F86" s="156"/>
      <c r="G86" s="6"/>
      <c r="H86" s="6"/>
      <c r="I86" s="6"/>
      <c r="J86" s="6"/>
      <c r="K86" s="6"/>
      <c r="L86" s="6"/>
    </row>
    <row r="87" spans="1:12" ht="33.75" customHeight="1" x14ac:dyDescent="0.25">
      <c r="A87" s="156" t="s">
        <v>228</v>
      </c>
      <c r="B87" s="156"/>
      <c r="C87" s="156"/>
      <c r="D87" s="156"/>
      <c r="E87" s="156"/>
      <c r="F87" s="156"/>
      <c r="G87" s="6"/>
      <c r="H87" s="6"/>
      <c r="I87" s="6"/>
      <c r="J87" s="6"/>
      <c r="K87" s="6"/>
      <c r="L87" s="6"/>
    </row>
    <row r="88" spans="1:12" x14ac:dyDescent="0.25">
      <c r="A88" s="66"/>
      <c r="B88" s="66"/>
      <c r="C88" s="67"/>
      <c r="D88" s="66"/>
      <c r="E88" s="66"/>
      <c r="F88" s="66"/>
      <c r="G88" s="5"/>
      <c r="H88" s="6"/>
      <c r="I88" s="6"/>
      <c r="J88" s="6"/>
      <c r="K88" s="6"/>
      <c r="L88" s="6"/>
    </row>
    <row r="89" spans="1:12" ht="31.5" customHeight="1" x14ac:dyDescent="0.25">
      <c r="A89" s="116"/>
      <c r="B89" s="116"/>
      <c r="C89" s="35"/>
      <c r="D89" s="35"/>
      <c r="E89" s="31"/>
      <c r="F89" s="35"/>
    </row>
    <row r="90" spans="1:12" x14ac:dyDescent="0.25">
      <c r="A90" s="39"/>
      <c r="B90" s="40"/>
      <c r="C90" s="40"/>
      <c r="D90" s="41"/>
      <c r="E90" s="40"/>
      <c r="F90" s="40"/>
    </row>
    <row r="91" spans="1:12" x14ac:dyDescent="0.25">
      <c r="A91" s="39"/>
      <c r="B91" s="40"/>
      <c r="C91" s="40"/>
      <c r="D91" s="41"/>
      <c r="E91" s="40"/>
      <c r="F91" s="40"/>
    </row>
    <row r="92" spans="1:12" ht="15.75" x14ac:dyDescent="0.25">
      <c r="A92" s="36"/>
      <c r="B92" s="36"/>
      <c r="C92" s="40"/>
      <c r="D92" s="41"/>
      <c r="E92" s="40"/>
      <c r="F92" s="40"/>
    </row>
    <row r="93" spans="1:12" x14ac:dyDescent="0.25">
      <c r="A93" s="68"/>
      <c r="B93" s="68"/>
      <c r="C93" s="69"/>
      <c r="D93" s="68"/>
      <c r="E93" s="68"/>
      <c r="F93" s="68"/>
      <c r="G93" s="6"/>
      <c r="H93" s="6"/>
      <c r="I93" s="6"/>
      <c r="J93" s="6"/>
      <c r="K93" s="6"/>
      <c r="L93" s="6"/>
    </row>
    <row r="94" spans="1:12" x14ac:dyDescent="0.25">
      <c r="A94" s="68"/>
      <c r="B94" s="68"/>
      <c r="C94" s="69"/>
      <c r="D94" s="68"/>
      <c r="E94" s="68"/>
      <c r="F94" s="68"/>
      <c r="G94" s="6"/>
      <c r="H94" s="6"/>
      <c r="I94" s="6"/>
      <c r="J94" s="6"/>
      <c r="K94" s="6"/>
      <c r="L94" s="6"/>
    </row>
  </sheetData>
  <mergeCells count="57">
    <mergeCell ref="A89:B89"/>
    <mergeCell ref="A85:F85"/>
    <mergeCell ref="A86:F86"/>
    <mergeCell ref="A51:A53"/>
    <mergeCell ref="B51:B53"/>
    <mergeCell ref="A87:F87"/>
    <mergeCell ref="A80:A81"/>
    <mergeCell ref="B80:B81"/>
    <mergeCell ref="A73:A77"/>
    <mergeCell ref="B73:B77"/>
    <mergeCell ref="A82:A84"/>
    <mergeCell ref="B82:B84"/>
    <mergeCell ref="C51:C52"/>
    <mergeCell ref="D51:D52"/>
    <mergeCell ref="E51:E52"/>
    <mergeCell ref="F51:F52"/>
    <mergeCell ref="A78:A79"/>
    <mergeCell ref="B78:B79"/>
    <mergeCell ref="B34:B36"/>
    <mergeCell ref="A34:A36"/>
    <mergeCell ref="A69:A70"/>
    <mergeCell ref="B69:B70"/>
    <mergeCell ref="A39:A40"/>
    <mergeCell ref="B39:B40"/>
    <mergeCell ref="A71:A72"/>
    <mergeCell ref="B71:B72"/>
    <mergeCell ref="A62:A64"/>
    <mergeCell ref="B62:B64"/>
    <mergeCell ref="A45:A50"/>
    <mergeCell ref="B45:B50"/>
    <mergeCell ref="A66:A68"/>
    <mergeCell ref="B66:B68"/>
    <mergeCell ref="A54:A57"/>
    <mergeCell ref="B54:B57"/>
    <mergeCell ref="A58:A59"/>
    <mergeCell ref="B58:B59"/>
    <mergeCell ref="A60:A61"/>
    <mergeCell ref="B60:B61"/>
    <mergeCell ref="A3:F3"/>
    <mergeCell ref="A4:F4"/>
    <mergeCell ref="A5:F5"/>
    <mergeCell ref="D8:F8"/>
    <mergeCell ref="A8:A9"/>
    <mergeCell ref="B8:B9"/>
    <mergeCell ref="C8:C9"/>
    <mergeCell ref="A41:A42"/>
    <mergeCell ref="B41:B42"/>
    <mergeCell ref="A43:A44"/>
    <mergeCell ref="B43:B44"/>
    <mergeCell ref="A10:A16"/>
    <mergeCell ref="B10:B16"/>
    <mergeCell ref="A17:A20"/>
    <mergeCell ref="B17:B20"/>
    <mergeCell ref="B21:B22"/>
    <mergeCell ref="A21:A22"/>
    <mergeCell ref="A37:A38"/>
    <mergeCell ref="B37:B38"/>
  </mergeCells>
  <pageMargins left="0.70866141732283472" right="0.70866141732283472" top="0.74803149606299213" bottom="0.74803149606299213" header="0.31496062992125984" footer="0.31496062992125984"/>
  <pageSetup paperSize="9" scale="75" fitToHeight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1"/>
  <sheetViews>
    <sheetView topLeftCell="A235" zoomScale="75" zoomScaleNormal="75" workbookViewId="0">
      <selection activeCell="F242" sqref="F242"/>
    </sheetView>
  </sheetViews>
  <sheetFormatPr defaultRowHeight="15.75" x14ac:dyDescent="0.25"/>
  <cols>
    <col min="1" max="1" width="20.42578125" style="10" customWidth="1"/>
    <col min="2" max="2" width="35.85546875" style="9" customWidth="1"/>
    <col min="3" max="3" width="37.7109375" customWidth="1"/>
    <col min="4" max="4" width="15.28515625" style="12" customWidth="1"/>
    <col min="5" max="5" width="17.5703125" style="12" customWidth="1"/>
    <col min="6" max="6" width="15.5703125" style="12" customWidth="1"/>
    <col min="11" max="11" width="9.85546875" bestFit="1" customWidth="1"/>
  </cols>
  <sheetData>
    <row r="1" spans="1:15" ht="32.25" customHeight="1" x14ac:dyDescent="0.25">
      <c r="A1" s="37"/>
      <c r="B1" s="37"/>
      <c r="C1" s="42"/>
      <c r="D1" s="71"/>
      <c r="E1" s="71"/>
      <c r="F1" s="71" t="s">
        <v>23</v>
      </c>
    </row>
    <row r="2" spans="1:15" s="24" customFormat="1" ht="117" customHeight="1" x14ac:dyDescent="0.25">
      <c r="A2" s="165" t="s">
        <v>205</v>
      </c>
      <c r="B2" s="166"/>
      <c r="C2" s="166"/>
      <c r="D2" s="166"/>
      <c r="E2" s="166"/>
      <c r="F2" s="166"/>
    </row>
    <row r="3" spans="1:15" s="24" customFormat="1" ht="27.75" customHeight="1" x14ac:dyDescent="0.25">
      <c r="A3" s="167" t="s">
        <v>319</v>
      </c>
      <c r="B3" s="167"/>
      <c r="C3" s="167"/>
      <c r="D3" s="167"/>
      <c r="E3" s="167"/>
      <c r="F3" s="167"/>
    </row>
    <row r="4" spans="1:15" s="24" customFormat="1" ht="12.75" customHeight="1" x14ac:dyDescent="0.25">
      <c r="A4" s="72"/>
      <c r="B4" s="72"/>
      <c r="C4" s="46"/>
      <c r="D4" s="73"/>
      <c r="E4" s="73"/>
      <c r="F4" s="73"/>
    </row>
    <row r="5" spans="1:15" s="24" customFormat="1" ht="90" x14ac:dyDescent="0.25">
      <c r="A5" s="48" t="s">
        <v>15</v>
      </c>
      <c r="B5" s="48" t="s">
        <v>24</v>
      </c>
      <c r="C5" s="74" t="s">
        <v>25</v>
      </c>
      <c r="D5" s="48" t="s">
        <v>26</v>
      </c>
      <c r="E5" s="48" t="s">
        <v>27</v>
      </c>
      <c r="F5" s="48" t="s">
        <v>28</v>
      </c>
    </row>
    <row r="6" spans="1:15" s="24" customFormat="1" ht="15" x14ac:dyDescent="0.25">
      <c r="A6" s="48">
        <v>1</v>
      </c>
      <c r="B6" s="48">
        <v>2</v>
      </c>
      <c r="C6" s="75">
        <v>3</v>
      </c>
      <c r="D6" s="76">
        <v>4</v>
      </c>
      <c r="E6" s="76">
        <v>5</v>
      </c>
      <c r="F6" s="76">
        <v>6</v>
      </c>
    </row>
    <row r="7" spans="1:15" s="24" customFormat="1" ht="39" customHeight="1" x14ac:dyDescent="0.25">
      <c r="A7" s="168" t="s">
        <v>46</v>
      </c>
      <c r="B7" s="140" t="s">
        <v>174</v>
      </c>
      <c r="C7" s="64" t="s">
        <v>29</v>
      </c>
      <c r="D7" s="80">
        <f>D8+D11+D12+D13</f>
        <v>65462226.909999996</v>
      </c>
      <c r="E7" s="80">
        <f>E8+E11+E12+E13</f>
        <v>61676938.349999994</v>
      </c>
      <c r="F7" s="80">
        <f>E7/D7*100</f>
        <v>94.217598852534962</v>
      </c>
    </row>
    <row r="8" spans="1:15" s="24" customFormat="1" ht="34.5" customHeight="1" x14ac:dyDescent="0.25">
      <c r="A8" s="168"/>
      <c r="B8" s="141"/>
      <c r="C8" s="64" t="s">
        <v>30</v>
      </c>
      <c r="D8" s="80">
        <f>D15+D106+D141+D190+D211</f>
        <v>65416726.909999996</v>
      </c>
      <c r="E8" s="80">
        <f>E15+E106+E141+E190+E211</f>
        <v>61632838.349999994</v>
      </c>
      <c r="F8" s="80">
        <f>E8/D8*100</f>
        <v>94.215717082259616</v>
      </c>
      <c r="J8" s="25"/>
      <c r="O8" t="s">
        <v>233</v>
      </c>
    </row>
    <row r="9" spans="1:15" s="24" customFormat="1" ht="30.75" customHeight="1" x14ac:dyDescent="0.25">
      <c r="A9" s="168"/>
      <c r="B9" s="141"/>
      <c r="C9" s="64" t="s">
        <v>31</v>
      </c>
      <c r="D9" s="80">
        <v>0</v>
      </c>
      <c r="E9" s="80">
        <v>0</v>
      </c>
      <c r="F9" s="80">
        <v>0</v>
      </c>
      <c r="L9" s="26"/>
      <c r="M9" s="27"/>
    </row>
    <row r="10" spans="1:15" s="24" customFormat="1" ht="33.75" customHeight="1" x14ac:dyDescent="0.25">
      <c r="A10" s="168"/>
      <c r="B10" s="141"/>
      <c r="C10" s="64" t="s">
        <v>32</v>
      </c>
      <c r="D10" s="80">
        <f>D17+D108+D143+D192+D213</f>
        <v>26430806.300000001</v>
      </c>
      <c r="E10" s="80">
        <f>E17+E108+E143+E192+E213</f>
        <v>25642006.300000001</v>
      </c>
      <c r="F10" s="80">
        <f>E10/D10*100</f>
        <v>97.01560371996672</v>
      </c>
      <c r="L10" s="27"/>
      <c r="M10" s="27"/>
    </row>
    <row r="11" spans="1:15" s="24" customFormat="1" ht="33.75" customHeight="1" x14ac:dyDescent="0.25">
      <c r="A11" s="168"/>
      <c r="B11" s="141"/>
      <c r="C11" s="64" t="s">
        <v>33</v>
      </c>
      <c r="D11" s="80">
        <v>0</v>
      </c>
      <c r="E11" s="80">
        <v>0</v>
      </c>
      <c r="F11" s="80">
        <v>0</v>
      </c>
    </row>
    <row r="12" spans="1:15" s="24" customFormat="1" ht="20.25" customHeight="1" x14ac:dyDescent="0.25">
      <c r="A12" s="168"/>
      <c r="B12" s="141"/>
      <c r="C12" s="64" t="s">
        <v>34</v>
      </c>
      <c r="D12" s="80">
        <v>0</v>
      </c>
      <c r="E12" s="80">
        <v>0</v>
      </c>
      <c r="F12" s="80">
        <v>0</v>
      </c>
    </row>
    <row r="13" spans="1:15" s="24" customFormat="1" ht="30" customHeight="1" x14ac:dyDescent="0.25">
      <c r="A13" s="168"/>
      <c r="B13" s="142"/>
      <c r="C13" s="64" t="s">
        <v>35</v>
      </c>
      <c r="D13" s="80">
        <f>D20+D111+D146+D195+D216</f>
        <v>45500</v>
      </c>
      <c r="E13" s="80">
        <f>E20+E111+E146+E195+E216</f>
        <v>44100</v>
      </c>
      <c r="F13" s="80">
        <f>E13/D13*100</f>
        <v>96.92307692307692</v>
      </c>
    </row>
    <row r="14" spans="1:15" s="24" customFormat="1" ht="33" customHeight="1" x14ac:dyDescent="0.25">
      <c r="A14" s="168" t="s">
        <v>22</v>
      </c>
      <c r="B14" s="140" t="s">
        <v>234</v>
      </c>
      <c r="C14" s="64" t="s">
        <v>29</v>
      </c>
      <c r="D14" s="80">
        <f>D15</f>
        <v>30830001.559999999</v>
      </c>
      <c r="E14" s="80">
        <f>E15</f>
        <v>30830001.559999999</v>
      </c>
      <c r="F14" s="80">
        <f>E14/D14*100</f>
        <v>100</v>
      </c>
      <c r="K14" s="28"/>
    </row>
    <row r="15" spans="1:15" s="24" customFormat="1" ht="34.5" customHeight="1" x14ac:dyDescent="0.25">
      <c r="A15" s="168"/>
      <c r="B15" s="141"/>
      <c r="C15" s="64" t="s">
        <v>30</v>
      </c>
      <c r="D15" s="80">
        <f>D22</f>
        <v>30830001.559999999</v>
      </c>
      <c r="E15" s="80">
        <f>E22</f>
        <v>30830001.559999999</v>
      </c>
      <c r="F15" s="80">
        <f>E15/D15*100</f>
        <v>100</v>
      </c>
    </row>
    <row r="16" spans="1:15" s="24" customFormat="1" ht="33.75" customHeight="1" x14ac:dyDescent="0.25">
      <c r="A16" s="168"/>
      <c r="B16" s="141"/>
      <c r="C16" s="64" t="s">
        <v>31</v>
      </c>
      <c r="D16" s="81">
        <v>0</v>
      </c>
      <c r="E16" s="80">
        <v>0</v>
      </c>
      <c r="F16" s="80">
        <v>0</v>
      </c>
    </row>
    <row r="17" spans="1:6" s="24" customFormat="1" ht="33" customHeight="1" x14ac:dyDescent="0.25">
      <c r="A17" s="168"/>
      <c r="B17" s="141"/>
      <c r="C17" s="64" t="s">
        <v>32</v>
      </c>
      <c r="D17" s="81">
        <v>0</v>
      </c>
      <c r="E17" s="80">
        <v>0</v>
      </c>
      <c r="F17" s="80">
        <v>0</v>
      </c>
    </row>
    <row r="18" spans="1:6" s="24" customFormat="1" ht="30.75" customHeight="1" x14ac:dyDescent="0.25">
      <c r="A18" s="168"/>
      <c r="B18" s="141"/>
      <c r="C18" s="64" t="s">
        <v>33</v>
      </c>
      <c r="D18" s="80">
        <v>0</v>
      </c>
      <c r="E18" s="80">
        <v>0</v>
      </c>
      <c r="F18" s="80">
        <v>0</v>
      </c>
    </row>
    <row r="19" spans="1:6" s="24" customFormat="1" ht="19.5" customHeight="1" x14ac:dyDescent="0.25">
      <c r="A19" s="168"/>
      <c r="B19" s="141"/>
      <c r="C19" s="64" t="s">
        <v>34</v>
      </c>
      <c r="D19" s="80">
        <v>0</v>
      </c>
      <c r="E19" s="80">
        <v>0</v>
      </c>
      <c r="F19" s="80">
        <v>0</v>
      </c>
    </row>
    <row r="20" spans="1:6" s="24" customFormat="1" ht="33.75" customHeight="1" x14ac:dyDescent="0.25">
      <c r="A20" s="168"/>
      <c r="B20" s="142"/>
      <c r="C20" s="64" t="s">
        <v>35</v>
      </c>
      <c r="D20" s="80">
        <v>0</v>
      </c>
      <c r="E20" s="80">
        <v>0</v>
      </c>
      <c r="F20" s="80">
        <v>0</v>
      </c>
    </row>
    <row r="21" spans="1:6" s="24" customFormat="1" ht="33.75" customHeight="1" x14ac:dyDescent="0.25">
      <c r="A21" s="138" t="s">
        <v>47</v>
      </c>
      <c r="B21" s="138" t="s">
        <v>235</v>
      </c>
      <c r="C21" s="61" t="s">
        <v>29</v>
      </c>
      <c r="D21" s="77">
        <f>D22</f>
        <v>30830001.559999999</v>
      </c>
      <c r="E21" s="77">
        <f>E22</f>
        <v>30830001.559999999</v>
      </c>
      <c r="F21" s="77">
        <f>E21/D21*100</f>
        <v>100</v>
      </c>
    </row>
    <row r="22" spans="1:6" s="24" customFormat="1" ht="33" customHeight="1" x14ac:dyDescent="0.25">
      <c r="A22" s="154"/>
      <c r="B22" s="154"/>
      <c r="C22" s="61" t="s">
        <v>30</v>
      </c>
      <c r="D22" s="78">
        <v>30830001.559999999</v>
      </c>
      <c r="E22" s="79">
        <v>30830001.559999999</v>
      </c>
      <c r="F22" s="77">
        <f>E22/D22*100</f>
        <v>100</v>
      </c>
    </row>
    <row r="23" spans="1:6" s="24" customFormat="1" ht="30.75" customHeight="1" x14ac:dyDescent="0.25">
      <c r="A23" s="154"/>
      <c r="B23" s="154"/>
      <c r="C23" s="61" t="s">
        <v>31</v>
      </c>
      <c r="D23" s="77">
        <v>0</v>
      </c>
      <c r="E23" s="77">
        <v>0</v>
      </c>
      <c r="F23" s="77">
        <v>0</v>
      </c>
    </row>
    <row r="24" spans="1:6" s="24" customFormat="1" ht="33.75" customHeight="1" x14ac:dyDescent="0.25">
      <c r="A24" s="154"/>
      <c r="B24" s="154"/>
      <c r="C24" s="61" t="s">
        <v>32</v>
      </c>
      <c r="D24" s="77">
        <v>0</v>
      </c>
      <c r="E24" s="77">
        <v>0</v>
      </c>
      <c r="F24" s="77">
        <v>0</v>
      </c>
    </row>
    <row r="25" spans="1:6" s="24" customFormat="1" ht="30" customHeight="1" x14ac:dyDescent="0.25">
      <c r="A25" s="154"/>
      <c r="B25" s="154"/>
      <c r="C25" s="61" t="s">
        <v>33</v>
      </c>
      <c r="D25" s="77">
        <v>0</v>
      </c>
      <c r="E25" s="77">
        <v>0</v>
      </c>
      <c r="F25" s="77">
        <v>0</v>
      </c>
    </row>
    <row r="26" spans="1:6" s="24" customFormat="1" ht="21" customHeight="1" x14ac:dyDescent="0.25">
      <c r="A26" s="154"/>
      <c r="B26" s="154"/>
      <c r="C26" s="61" t="s">
        <v>34</v>
      </c>
      <c r="D26" s="77">
        <v>0</v>
      </c>
      <c r="E26" s="77">
        <v>0</v>
      </c>
      <c r="F26" s="77">
        <v>0</v>
      </c>
    </row>
    <row r="27" spans="1:6" s="24" customFormat="1" ht="33" customHeight="1" x14ac:dyDescent="0.25">
      <c r="A27" s="139"/>
      <c r="B27" s="139"/>
      <c r="C27" s="61" t="s">
        <v>35</v>
      </c>
      <c r="D27" s="77">
        <v>0</v>
      </c>
      <c r="E27" s="77">
        <v>0</v>
      </c>
      <c r="F27" s="77">
        <v>0</v>
      </c>
    </row>
    <row r="28" spans="1:6" s="24" customFormat="1" ht="32.25" customHeight="1" x14ac:dyDescent="0.25">
      <c r="A28" s="138" t="s">
        <v>206</v>
      </c>
      <c r="B28" s="138" t="s">
        <v>236</v>
      </c>
      <c r="C28" s="61" t="s">
        <v>29</v>
      </c>
      <c r="D28" s="77">
        <v>0</v>
      </c>
      <c r="E28" s="77">
        <v>0</v>
      </c>
      <c r="F28" s="77">
        <v>0</v>
      </c>
    </row>
    <row r="29" spans="1:6" s="24" customFormat="1" ht="32.25" customHeight="1" x14ac:dyDescent="0.25">
      <c r="A29" s="154"/>
      <c r="B29" s="154"/>
      <c r="C29" s="61" t="s">
        <v>30</v>
      </c>
      <c r="D29" s="78">
        <v>0</v>
      </c>
      <c r="E29" s="77">
        <v>0</v>
      </c>
      <c r="F29" s="77">
        <v>0</v>
      </c>
    </row>
    <row r="30" spans="1:6" s="24" customFormat="1" ht="33" customHeight="1" x14ac:dyDescent="0.25">
      <c r="A30" s="154"/>
      <c r="B30" s="154"/>
      <c r="C30" s="61" t="s">
        <v>31</v>
      </c>
      <c r="D30" s="77">
        <v>0</v>
      </c>
      <c r="E30" s="77">
        <v>0</v>
      </c>
      <c r="F30" s="77">
        <v>0</v>
      </c>
    </row>
    <row r="31" spans="1:6" s="24" customFormat="1" ht="33" customHeight="1" x14ac:dyDescent="0.25">
      <c r="A31" s="154"/>
      <c r="B31" s="154"/>
      <c r="C31" s="61" t="s">
        <v>32</v>
      </c>
      <c r="D31" s="77">
        <v>0</v>
      </c>
      <c r="E31" s="77">
        <v>0</v>
      </c>
      <c r="F31" s="77">
        <v>0</v>
      </c>
    </row>
    <row r="32" spans="1:6" s="24" customFormat="1" ht="33" customHeight="1" x14ac:dyDescent="0.25">
      <c r="A32" s="154"/>
      <c r="B32" s="154"/>
      <c r="C32" s="61" t="s">
        <v>33</v>
      </c>
      <c r="D32" s="77">
        <v>0</v>
      </c>
      <c r="E32" s="77">
        <v>0</v>
      </c>
      <c r="F32" s="77">
        <v>0</v>
      </c>
    </row>
    <row r="33" spans="1:6" s="24" customFormat="1" ht="20.25" customHeight="1" x14ac:dyDescent="0.25">
      <c r="A33" s="154"/>
      <c r="B33" s="154"/>
      <c r="C33" s="61" t="s">
        <v>34</v>
      </c>
      <c r="D33" s="77">
        <v>0</v>
      </c>
      <c r="E33" s="77">
        <v>0</v>
      </c>
      <c r="F33" s="77">
        <v>0</v>
      </c>
    </row>
    <row r="34" spans="1:6" s="24" customFormat="1" ht="30.75" customHeight="1" x14ac:dyDescent="0.25">
      <c r="A34" s="139"/>
      <c r="B34" s="139"/>
      <c r="C34" s="61" t="s">
        <v>35</v>
      </c>
      <c r="D34" s="77">
        <v>0</v>
      </c>
      <c r="E34" s="77">
        <v>0</v>
      </c>
      <c r="F34" s="77">
        <v>0</v>
      </c>
    </row>
    <row r="35" spans="1:6" s="24" customFormat="1" ht="33" customHeight="1" x14ac:dyDescent="0.25">
      <c r="A35" s="138" t="s">
        <v>49</v>
      </c>
      <c r="B35" s="138" t="s">
        <v>237</v>
      </c>
      <c r="C35" s="61" t="s">
        <v>29</v>
      </c>
      <c r="D35" s="82">
        <v>0</v>
      </c>
      <c r="E35" s="82">
        <v>0</v>
      </c>
      <c r="F35" s="82">
        <v>0</v>
      </c>
    </row>
    <row r="36" spans="1:6" s="24" customFormat="1" ht="33" customHeight="1" x14ac:dyDescent="0.25">
      <c r="A36" s="154"/>
      <c r="B36" s="154"/>
      <c r="C36" s="61" t="s">
        <v>30</v>
      </c>
      <c r="D36" s="82">
        <v>0</v>
      </c>
      <c r="E36" s="82">
        <v>0</v>
      </c>
      <c r="F36" s="82">
        <v>0</v>
      </c>
    </row>
    <row r="37" spans="1:6" s="24" customFormat="1" ht="32.25" customHeight="1" x14ac:dyDescent="0.25">
      <c r="A37" s="154"/>
      <c r="B37" s="154"/>
      <c r="C37" s="61" t="s">
        <v>31</v>
      </c>
      <c r="D37" s="82">
        <v>0</v>
      </c>
      <c r="E37" s="82">
        <v>0</v>
      </c>
      <c r="F37" s="82">
        <v>0</v>
      </c>
    </row>
    <row r="38" spans="1:6" s="24" customFormat="1" ht="30" customHeight="1" x14ac:dyDescent="0.25">
      <c r="A38" s="154"/>
      <c r="B38" s="154"/>
      <c r="C38" s="61" t="s">
        <v>32</v>
      </c>
      <c r="D38" s="82">
        <v>0</v>
      </c>
      <c r="E38" s="82">
        <v>0</v>
      </c>
      <c r="F38" s="82">
        <v>0</v>
      </c>
    </row>
    <row r="39" spans="1:6" s="24" customFormat="1" ht="33" customHeight="1" x14ac:dyDescent="0.25">
      <c r="A39" s="154"/>
      <c r="B39" s="154"/>
      <c r="C39" s="61" t="s">
        <v>33</v>
      </c>
      <c r="D39" s="82">
        <v>0</v>
      </c>
      <c r="E39" s="82">
        <v>0</v>
      </c>
      <c r="F39" s="82">
        <v>0</v>
      </c>
    </row>
    <row r="40" spans="1:6" s="24" customFormat="1" ht="18" customHeight="1" x14ac:dyDescent="0.25">
      <c r="A40" s="154"/>
      <c r="B40" s="154"/>
      <c r="C40" s="61" t="s">
        <v>34</v>
      </c>
      <c r="D40" s="82">
        <v>0</v>
      </c>
      <c r="E40" s="82">
        <v>0</v>
      </c>
      <c r="F40" s="82">
        <v>0</v>
      </c>
    </row>
    <row r="41" spans="1:6" s="24" customFormat="1" ht="32.25" customHeight="1" x14ac:dyDescent="0.25">
      <c r="A41" s="139"/>
      <c r="B41" s="139"/>
      <c r="C41" s="61" t="s">
        <v>35</v>
      </c>
      <c r="D41" s="83">
        <v>0</v>
      </c>
      <c r="E41" s="83">
        <v>0</v>
      </c>
      <c r="F41" s="83">
        <v>0</v>
      </c>
    </row>
    <row r="42" spans="1:6" s="24" customFormat="1" ht="32.25" customHeight="1" x14ac:dyDescent="0.25">
      <c r="A42" s="138" t="s">
        <v>54</v>
      </c>
      <c r="B42" s="138" t="s">
        <v>238</v>
      </c>
      <c r="C42" s="61" t="s">
        <v>29</v>
      </c>
      <c r="D42" s="82">
        <v>0</v>
      </c>
      <c r="E42" s="82">
        <v>0</v>
      </c>
      <c r="F42" s="82">
        <v>0</v>
      </c>
    </row>
    <row r="43" spans="1:6" s="24" customFormat="1" ht="32.25" customHeight="1" x14ac:dyDescent="0.25">
      <c r="A43" s="154"/>
      <c r="B43" s="154"/>
      <c r="C43" s="61" t="s">
        <v>30</v>
      </c>
      <c r="D43" s="82">
        <v>0</v>
      </c>
      <c r="E43" s="82">
        <v>0</v>
      </c>
      <c r="F43" s="82">
        <v>0</v>
      </c>
    </row>
    <row r="44" spans="1:6" s="24" customFormat="1" ht="32.25" customHeight="1" x14ac:dyDescent="0.25">
      <c r="A44" s="154"/>
      <c r="B44" s="154"/>
      <c r="C44" s="61" t="s">
        <v>31</v>
      </c>
      <c r="D44" s="82">
        <v>0</v>
      </c>
      <c r="E44" s="82">
        <v>0</v>
      </c>
      <c r="F44" s="82">
        <v>0</v>
      </c>
    </row>
    <row r="45" spans="1:6" s="24" customFormat="1" ht="32.25" customHeight="1" x14ac:dyDescent="0.25">
      <c r="A45" s="154"/>
      <c r="B45" s="154"/>
      <c r="C45" s="61" t="s">
        <v>32</v>
      </c>
      <c r="D45" s="82">
        <v>0</v>
      </c>
      <c r="E45" s="82">
        <v>0</v>
      </c>
      <c r="F45" s="82">
        <v>0</v>
      </c>
    </row>
    <row r="46" spans="1:6" s="24" customFormat="1" ht="32.25" customHeight="1" x14ac:dyDescent="0.25">
      <c r="A46" s="154"/>
      <c r="B46" s="154"/>
      <c r="C46" s="61" t="s">
        <v>33</v>
      </c>
      <c r="D46" s="82">
        <v>0</v>
      </c>
      <c r="E46" s="82">
        <v>0</v>
      </c>
      <c r="F46" s="82">
        <v>0</v>
      </c>
    </row>
    <row r="47" spans="1:6" s="24" customFormat="1" ht="32.25" customHeight="1" x14ac:dyDescent="0.25">
      <c r="A47" s="154"/>
      <c r="B47" s="154"/>
      <c r="C47" s="61" t="s">
        <v>34</v>
      </c>
      <c r="D47" s="82">
        <v>0</v>
      </c>
      <c r="E47" s="82">
        <v>0</v>
      </c>
      <c r="F47" s="82">
        <v>0</v>
      </c>
    </row>
    <row r="48" spans="1:6" s="24" customFormat="1" ht="32.25" customHeight="1" x14ac:dyDescent="0.25">
      <c r="A48" s="139"/>
      <c r="B48" s="139"/>
      <c r="C48" s="61" t="s">
        <v>35</v>
      </c>
      <c r="D48" s="83">
        <v>0</v>
      </c>
      <c r="E48" s="83">
        <v>0</v>
      </c>
      <c r="F48" s="83">
        <v>0</v>
      </c>
    </row>
    <row r="49" spans="1:6" s="24" customFormat="1" ht="32.25" customHeight="1" x14ac:dyDescent="0.25">
      <c r="A49" s="138" t="s">
        <v>55</v>
      </c>
      <c r="B49" s="138" t="s">
        <v>176</v>
      </c>
      <c r="C49" s="61" t="s">
        <v>29</v>
      </c>
      <c r="D49" s="82">
        <v>0</v>
      </c>
      <c r="E49" s="82">
        <v>0</v>
      </c>
      <c r="F49" s="82">
        <v>0</v>
      </c>
    </row>
    <row r="50" spans="1:6" s="24" customFormat="1" ht="32.25" customHeight="1" x14ac:dyDescent="0.25">
      <c r="A50" s="154"/>
      <c r="B50" s="154"/>
      <c r="C50" s="61" t="s">
        <v>30</v>
      </c>
      <c r="D50" s="82">
        <v>0</v>
      </c>
      <c r="E50" s="82">
        <v>0</v>
      </c>
      <c r="F50" s="82">
        <v>0</v>
      </c>
    </row>
    <row r="51" spans="1:6" s="24" customFormat="1" ht="32.25" customHeight="1" x14ac:dyDescent="0.25">
      <c r="A51" s="154"/>
      <c r="B51" s="154"/>
      <c r="C51" s="61" t="s">
        <v>31</v>
      </c>
      <c r="D51" s="82">
        <v>0</v>
      </c>
      <c r="E51" s="82">
        <v>0</v>
      </c>
      <c r="F51" s="82">
        <v>0</v>
      </c>
    </row>
    <row r="52" spans="1:6" s="24" customFormat="1" ht="32.25" customHeight="1" x14ac:dyDescent="0.25">
      <c r="A52" s="154"/>
      <c r="B52" s="154"/>
      <c r="C52" s="61" t="s">
        <v>32</v>
      </c>
      <c r="D52" s="82">
        <v>0</v>
      </c>
      <c r="E52" s="82">
        <v>0</v>
      </c>
      <c r="F52" s="82">
        <v>0</v>
      </c>
    </row>
    <row r="53" spans="1:6" s="24" customFormat="1" ht="32.25" customHeight="1" x14ac:dyDescent="0.25">
      <c r="A53" s="154"/>
      <c r="B53" s="154"/>
      <c r="C53" s="61" t="s">
        <v>33</v>
      </c>
      <c r="D53" s="82">
        <v>0</v>
      </c>
      <c r="E53" s="82">
        <v>0</v>
      </c>
      <c r="F53" s="82">
        <v>0</v>
      </c>
    </row>
    <row r="54" spans="1:6" s="24" customFormat="1" ht="32.25" customHeight="1" x14ac:dyDescent="0.25">
      <c r="A54" s="154"/>
      <c r="B54" s="154"/>
      <c r="C54" s="61" t="s">
        <v>34</v>
      </c>
      <c r="D54" s="82">
        <v>0</v>
      </c>
      <c r="E54" s="82">
        <v>0</v>
      </c>
      <c r="F54" s="82">
        <v>0</v>
      </c>
    </row>
    <row r="55" spans="1:6" s="24" customFormat="1" ht="32.25" customHeight="1" x14ac:dyDescent="0.25">
      <c r="A55" s="139"/>
      <c r="B55" s="139"/>
      <c r="C55" s="61" t="s">
        <v>35</v>
      </c>
      <c r="D55" s="83">
        <v>0</v>
      </c>
      <c r="E55" s="83">
        <v>0</v>
      </c>
      <c r="F55" s="83">
        <v>0</v>
      </c>
    </row>
    <row r="56" spans="1:6" s="24" customFormat="1" ht="32.25" customHeight="1" x14ac:dyDescent="0.25">
      <c r="A56" s="138" t="s">
        <v>56</v>
      </c>
      <c r="B56" s="138" t="s">
        <v>177</v>
      </c>
      <c r="C56" s="61" t="s">
        <v>29</v>
      </c>
      <c r="D56" s="82">
        <v>0</v>
      </c>
      <c r="E56" s="82">
        <v>0</v>
      </c>
      <c r="F56" s="82">
        <v>0</v>
      </c>
    </row>
    <row r="57" spans="1:6" s="24" customFormat="1" ht="32.25" customHeight="1" x14ac:dyDescent="0.25">
      <c r="A57" s="154"/>
      <c r="B57" s="154"/>
      <c r="C57" s="61" t="s">
        <v>30</v>
      </c>
      <c r="D57" s="82">
        <v>0</v>
      </c>
      <c r="E57" s="82">
        <v>0</v>
      </c>
      <c r="F57" s="82">
        <v>0</v>
      </c>
    </row>
    <row r="58" spans="1:6" s="24" customFormat="1" ht="32.25" customHeight="1" x14ac:dyDescent="0.25">
      <c r="A58" s="154"/>
      <c r="B58" s="154"/>
      <c r="C58" s="61" t="s">
        <v>31</v>
      </c>
      <c r="D58" s="82">
        <v>0</v>
      </c>
      <c r="E58" s="82">
        <v>0</v>
      </c>
      <c r="F58" s="82">
        <v>0</v>
      </c>
    </row>
    <row r="59" spans="1:6" s="24" customFormat="1" ht="32.25" customHeight="1" x14ac:dyDescent="0.25">
      <c r="A59" s="154"/>
      <c r="B59" s="154"/>
      <c r="C59" s="61" t="s">
        <v>32</v>
      </c>
      <c r="D59" s="82">
        <v>0</v>
      </c>
      <c r="E59" s="82">
        <v>0</v>
      </c>
      <c r="F59" s="82">
        <v>0</v>
      </c>
    </row>
    <row r="60" spans="1:6" s="24" customFormat="1" ht="32.25" customHeight="1" x14ac:dyDescent="0.25">
      <c r="A60" s="154"/>
      <c r="B60" s="154"/>
      <c r="C60" s="61" t="s">
        <v>33</v>
      </c>
      <c r="D60" s="82">
        <v>0</v>
      </c>
      <c r="E60" s="82">
        <v>0</v>
      </c>
      <c r="F60" s="82">
        <v>0</v>
      </c>
    </row>
    <row r="61" spans="1:6" s="24" customFormat="1" ht="32.25" customHeight="1" x14ac:dyDescent="0.25">
      <c r="A61" s="154"/>
      <c r="B61" s="154"/>
      <c r="C61" s="61" t="s">
        <v>34</v>
      </c>
      <c r="D61" s="82">
        <v>0</v>
      </c>
      <c r="E61" s="82">
        <v>0</v>
      </c>
      <c r="F61" s="82">
        <v>0</v>
      </c>
    </row>
    <row r="62" spans="1:6" s="24" customFormat="1" ht="32.25" customHeight="1" x14ac:dyDescent="0.25">
      <c r="A62" s="139"/>
      <c r="B62" s="139"/>
      <c r="C62" s="61" t="s">
        <v>35</v>
      </c>
      <c r="D62" s="83">
        <v>0</v>
      </c>
      <c r="E62" s="83">
        <v>0</v>
      </c>
      <c r="F62" s="83">
        <v>0</v>
      </c>
    </row>
    <row r="63" spans="1:6" s="24" customFormat="1" ht="32.25" customHeight="1" x14ac:dyDescent="0.25">
      <c r="A63" s="138" t="s">
        <v>57</v>
      </c>
      <c r="B63" s="138" t="s">
        <v>207</v>
      </c>
      <c r="C63" s="61" t="s">
        <v>29</v>
      </c>
      <c r="D63" s="82">
        <v>0</v>
      </c>
      <c r="E63" s="82">
        <v>0</v>
      </c>
      <c r="F63" s="82">
        <v>0</v>
      </c>
    </row>
    <row r="64" spans="1:6" s="24" customFormat="1" ht="32.25" customHeight="1" x14ac:dyDescent="0.25">
      <c r="A64" s="154"/>
      <c r="B64" s="154"/>
      <c r="C64" s="61" t="s">
        <v>30</v>
      </c>
      <c r="D64" s="82">
        <v>0</v>
      </c>
      <c r="E64" s="82">
        <v>0</v>
      </c>
      <c r="F64" s="82">
        <v>0</v>
      </c>
    </row>
    <row r="65" spans="1:6" s="24" customFormat="1" ht="32.25" customHeight="1" x14ac:dyDescent="0.25">
      <c r="A65" s="154"/>
      <c r="B65" s="154"/>
      <c r="C65" s="61" t="s">
        <v>31</v>
      </c>
      <c r="D65" s="82">
        <v>0</v>
      </c>
      <c r="E65" s="82">
        <v>0</v>
      </c>
      <c r="F65" s="82">
        <v>0</v>
      </c>
    </row>
    <row r="66" spans="1:6" s="24" customFormat="1" ht="32.25" customHeight="1" x14ac:dyDescent="0.25">
      <c r="A66" s="154"/>
      <c r="B66" s="154"/>
      <c r="C66" s="61" t="s">
        <v>32</v>
      </c>
      <c r="D66" s="82">
        <v>0</v>
      </c>
      <c r="E66" s="82">
        <v>0</v>
      </c>
      <c r="F66" s="82">
        <v>0</v>
      </c>
    </row>
    <row r="67" spans="1:6" s="24" customFormat="1" ht="32.25" customHeight="1" x14ac:dyDescent="0.25">
      <c r="A67" s="154"/>
      <c r="B67" s="154"/>
      <c r="C67" s="61" t="s">
        <v>33</v>
      </c>
      <c r="D67" s="82">
        <v>0</v>
      </c>
      <c r="E67" s="82">
        <v>0</v>
      </c>
      <c r="F67" s="82">
        <v>0</v>
      </c>
    </row>
    <row r="68" spans="1:6" s="24" customFormat="1" ht="32.25" customHeight="1" x14ac:dyDescent="0.25">
      <c r="A68" s="154"/>
      <c r="B68" s="154"/>
      <c r="C68" s="61" t="s">
        <v>34</v>
      </c>
      <c r="D68" s="82">
        <v>0</v>
      </c>
      <c r="E68" s="82">
        <v>0</v>
      </c>
      <c r="F68" s="82">
        <v>0</v>
      </c>
    </row>
    <row r="69" spans="1:6" s="24" customFormat="1" ht="32.25" customHeight="1" x14ac:dyDescent="0.25">
      <c r="A69" s="139"/>
      <c r="B69" s="139"/>
      <c r="C69" s="61" t="s">
        <v>35</v>
      </c>
      <c r="D69" s="83">
        <v>0</v>
      </c>
      <c r="E69" s="83">
        <v>0</v>
      </c>
      <c r="F69" s="83">
        <v>0</v>
      </c>
    </row>
    <row r="70" spans="1:6" s="24" customFormat="1" ht="32.25" customHeight="1" x14ac:dyDescent="0.25">
      <c r="A70" s="138" t="s">
        <v>179</v>
      </c>
      <c r="B70" s="138" t="s">
        <v>180</v>
      </c>
      <c r="C70" s="61" t="s">
        <v>29</v>
      </c>
      <c r="D70" s="82">
        <v>0</v>
      </c>
      <c r="E70" s="82">
        <v>0</v>
      </c>
      <c r="F70" s="82">
        <v>0</v>
      </c>
    </row>
    <row r="71" spans="1:6" s="24" customFormat="1" ht="32.25" customHeight="1" x14ac:dyDescent="0.25">
      <c r="A71" s="154"/>
      <c r="B71" s="154"/>
      <c r="C71" s="61" t="s">
        <v>30</v>
      </c>
      <c r="D71" s="82">
        <v>0</v>
      </c>
      <c r="E71" s="82">
        <v>0</v>
      </c>
      <c r="F71" s="82">
        <v>0</v>
      </c>
    </row>
    <row r="72" spans="1:6" s="24" customFormat="1" ht="32.25" customHeight="1" x14ac:dyDescent="0.25">
      <c r="A72" s="154"/>
      <c r="B72" s="154"/>
      <c r="C72" s="61" t="s">
        <v>31</v>
      </c>
      <c r="D72" s="82">
        <v>0</v>
      </c>
      <c r="E72" s="82">
        <v>0</v>
      </c>
      <c r="F72" s="82">
        <v>0</v>
      </c>
    </row>
    <row r="73" spans="1:6" s="24" customFormat="1" ht="32.25" customHeight="1" x14ac:dyDescent="0.25">
      <c r="A73" s="154"/>
      <c r="B73" s="154"/>
      <c r="C73" s="61" t="s">
        <v>32</v>
      </c>
      <c r="D73" s="82">
        <v>0</v>
      </c>
      <c r="E73" s="82">
        <v>0</v>
      </c>
      <c r="F73" s="82">
        <v>0</v>
      </c>
    </row>
    <row r="74" spans="1:6" s="24" customFormat="1" ht="32.25" customHeight="1" x14ac:dyDescent="0.25">
      <c r="A74" s="154"/>
      <c r="B74" s="154"/>
      <c r="C74" s="61" t="s">
        <v>33</v>
      </c>
      <c r="D74" s="82">
        <v>0</v>
      </c>
      <c r="E74" s="82">
        <v>0</v>
      </c>
      <c r="F74" s="82">
        <v>0</v>
      </c>
    </row>
    <row r="75" spans="1:6" s="24" customFormat="1" ht="32.25" customHeight="1" x14ac:dyDescent="0.25">
      <c r="A75" s="154"/>
      <c r="B75" s="154"/>
      <c r="C75" s="61" t="s">
        <v>34</v>
      </c>
      <c r="D75" s="82">
        <v>0</v>
      </c>
      <c r="E75" s="82">
        <v>0</v>
      </c>
      <c r="F75" s="82">
        <v>0</v>
      </c>
    </row>
    <row r="76" spans="1:6" s="24" customFormat="1" ht="32.25" customHeight="1" x14ac:dyDescent="0.25">
      <c r="A76" s="139"/>
      <c r="B76" s="139"/>
      <c r="C76" s="61" t="s">
        <v>35</v>
      </c>
      <c r="D76" s="83">
        <v>0</v>
      </c>
      <c r="E76" s="83">
        <v>0</v>
      </c>
      <c r="F76" s="83">
        <v>0</v>
      </c>
    </row>
    <row r="77" spans="1:6" s="24" customFormat="1" ht="32.25" customHeight="1" x14ac:dyDescent="0.25">
      <c r="A77" s="138" t="s">
        <v>181</v>
      </c>
      <c r="B77" s="138" t="s">
        <v>182</v>
      </c>
      <c r="C77" s="61" t="s">
        <v>29</v>
      </c>
      <c r="D77" s="82">
        <v>0</v>
      </c>
      <c r="E77" s="82">
        <v>0</v>
      </c>
      <c r="F77" s="82">
        <v>0</v>
      </c>
    </row>
    <row r="78" spans="1:6" s="24" customFormat="1" ht="32.25" customHeight="1" x14ac:dyDescent="0.25">
      <c r="A78" s="154"/>
      <c r="B78" s="154"/>
      <c r="C78" s="61" t="s">
        <v>30</v>
      </c>
      <c r="D78" s="82">
        <v>0</v>
      </c>
      <c r="E78" s="82">
        <v>0</v>
      </c>
      <c r="F78" s="82">
        <v>0</v>
      </c>
    </row>
    <row r="79" spans="1:6" s="24" customFormat="1" ht="32.25" customHeight="1" x14ac:dyDescent="0.25">
      <c r="A79" s="154"/>
      <c r="B79" s="154"/>
      <c r="C79" s="61" t="s">
        <v>31</v>
      </c>
      <c r="D79" s="82">
        <v>0</v>
      </c>
      <c r="E79" s="82">
        <v>0</v>
      </c>
      <c r="F79" s="82">
        <v>0</v>
      </c>
    </row>
    <row r="80" spans="1:6" s="24" customFormat="1" ht="32.25" customHeight="1" x14ac:dyDescent="0.25">
      <c r="A80" s="154"/>
      <c r="B80" s="154"/>
      <c r="C80" s="61" t="s">
        <v>32</v>
      </c>
      <c r="D80" s="82">
        <v>0</v>
      </c>
      <c r="E80" s="82">
        <v>0</v>
      </c>
      <c r="F80" s="82">
        <v>0</v>
      </c>
    </row>
    <row r="81" spans="1:6" s="24" customFormat="1" ht="32.25" customHeight="1" x14ac:dyDescent="0.25">
      <c r="A81" s="154"/>
      <c r="B81" s="154"/>
      <c r="C81" s="61" t="s">
        <v>33</v>
      </c>
      <c r="D81" s="82">
        <v>0</v>
      </c>
      <c r="E81" s="82">
        <v>0</v>
      </c>
      <c r="F81" s="82">
        <v>0</v>
      </c>
    </row>
    <row r="82" spans="1:6" s="24" customFormat="1" ht="32.25" customHeight="1" x14ac:dyDescent="0.25">
      <c r="A82" s="154"/>
      <c r="B82" s="154"/>
      <c r="C82" s="61" t="s">
        <v>34</v>
      </c>
      <c r="D82" s="82">
        <v>0</v>
      </c>
      <c r="E82" s="82">
        <v>0</v>
      </c>
      <c r="F82" s="82">
        <v>0</v>
      </c>
    </row>
    <row r="83" spans="1:6" s="24" customFormat="1" ht="32.25" customHeight="1" x14ac:dyDescent="0.25">
      <c r="A83" s="139"/>
      <c r="B83" s="139"/>
      <c r="C83" s="61" t="s">
        <v>35</v>
      </c>
      <c r="D83" s="83">
        <v>0</v>
      </c>
      <c r="E83" s="83">
        <v>0</v>
      </c>
      <c r="F83" s="83">
        <v>0</v>
      </c>
    </row>
    <row r="84" spans="1:6" s="24" customFormat="1" ht="32.25" customHeight="1" x14ac:dyDescent="0.25">
      <c r="A84" s="138" t="s">
        <v>183</v>
      </c>
      <c r="B84" s="138" t="s">
        <v>184</v>
      </c>
      <c r="C84" s="61" t="s">
        <v>29</v>
      </c>
      <c r="D84" s="82">
        <v>0</v>
      </c>
      <c r="E84" s="82">
        <v>0</v>
      </c>
      <c r="F84" s="82">
        <v>0</v>
      </c>
    </row>
    <row r="85" spans="1:6" s="24" customFormat="1" ht="32.25" customHeight="1" x14ac:dyDescent="0.25">
      <c r="A85" s="154"/>
      <c r="B85" s="154"/>
      <c r="C85" s="61" t="s">
        <v>30</v>
      </c>
      <c r="D85" s="82">
        <v>0</v>
      </c>
      <c r="E85" s="82">
        <v>0</v>
      </c>
      <c r="F85" s="82">
        <v>0</v>
      </c>
    </row>
    <row r="86" spans="1:6" s="24" customFormat="1" ht="32.25" customHeight="1" x14ac:dyDescent="0.25">
      <c r="A86" s="154"/>
      <c r="B86" s="154"/>
      <c r="C86" s="61" t="s">
        <v>31</v>
      </c>
      <c r="D86" s="82">
        <v>0</v>
      </c>
      <c r="E86" s="82">
        <v>0</v>
      </c>
      <c r="F86" s="82">
        <v>0</v>
      </c>
    </row>
    <row r="87" spans="1:6" s="24" customFormat="1" ht="32.25" customHeight="1" x14ac:dyDescent="0.25">
      <c r="A87" s="154"/>
      <c r="B87" s="154"/>
      <c r="C87" s="61" t="s">
        <v>32</v>
      </c>
      <c r="D87" s="82">
        <v>0</v>
      </c>
      <c r="E87" s="82">
        <v>0</v>
      </c>
      <c r="F87" s="82">
        <v>0</v>
      </c>
    </row>
    <row r="88" spans="1:6" s="24" customFormat="1" ht="32.25" customHeight="1" x14ac:dyDescent="0.25">
      <c r="A88" s="154"/>
      <c r="B88" s="154"/>
      <c r="C88" s="61" t="s">
        <v>33</v>
      </c>
      <c r="D88" s="82">
        <v>0</v>
      </c>
      <c r="E88" s="82">
        <v>0</v>
      </c>
      <c r="F88" s="82">
        <v>0</v>
      </c>
    </row>
    <row r="89" spans="1:6" s="24" customFormat="1" ht="32.25" customHeight="1" x14ac:dyDescent="0.25">
      <c r="A89" s="154"/>
      <c r="B89" s="154"/>
      <c r="C89" s="61" t="s">
        <v>34</v>
      </c>
      <c r="D89" s="82">
        <v>0</v>
      </c>
      <c r="E89" s="82">
        <v>0</v>
      </c>
      <c r="F89" s="82">
        <v>0</v>
      </c>
    </row>
    <row r="90" spans="1:6" s="24" customFormat="1" ht="32.25" customHeight="1" x14ac:dyDescent="0.25">
      <c r="A90" s="139"/>
      <c r="B90" s="139"/>
      <c r="C90" s="61" t="s">
        <v>35</v>
      </c>
      <c r="D90" s="83">
        <v>0</v>
      </c>
      <c r="E90" s="83">
        <v>0</v>
      </c>
      <c r="F90" s="83">
        <v>0</v>
      </c>
    </row>
    <row r="91" spans="1:6" s="24" customFormat="1" ht="32.25" customHeight="1" x14ac:dyDescent="0.25">
      <c r="A91" s="138" t="s">
        <v>185</v>
      </c>
      <c r="B91" s="138" t="s">
        <v>186</v>
      </c>
      <c r="C91" s="61" t="s">
        <v>29</v>
      </c>
      <c r="D91" s="82">
        <v>0</v>
      </c>
      <c r="E91" s="82">
        <v>0</v>
      </c>
      <c r="F91" s="82">
        <v>0</v>
      </c>
    </row>
    <row r="92" spans="1:6" s="24" customFormat="1" ht="32.25" customHeight="1" x14ac:dyDescent="0.25">
      <c r="A92" s="154"/>
      <c r="B92" s="154"/>
      <c r="C92" s="61" t="s">
        <v>30</v>
      </c>
      <c r="D92" s="82">
        <v>0</v>
      </c>
      <c r="E92" s="82">
        <v>0</v>
      </c>
      <c r="F92" s="82">
        <v>0</v>
      </c>
    </row>
    <row r="93" spans="1:6" s="24" customFormat="1" ht="32.25" customHeight="1" x14ac:dyDescent="0.25">
      <c r="A93" s="154"/>
      <c r="B93" s="154"/>
      <c r="C93" s="61" t="s">
        <v>31</v>
      </c>
      <c r="D93" s="82">
        <v>0</v>
      </c>
      <c r="E93" s="82">
        <v>0</v>
      </c>
      <c r="F93" s="82">
        <v>0</v>
      </c>
    </row>
    <row r="94" spans="1:6" s="24" customFormat="1" ht="32.25" customHeight="1" x14ac:dyDescent="0.25">
      <c r="A94" s="154"/>
      <c r="B94" s="154"/>
      <c r="C94" s="61" t="s">
        <v>32</v>
      </c>
      <c r="D94" s="82">
        <v>0</v>
      </c>
      <c r="E94" s="82">
        <v>0</v>
      </c>
      <c r="F94" s="82">
        <v>0</v>
      </c>
    </row>
    <row r="95" spans="1:6" s="24" customFormat="1" ht="32.25" customHeight="1" x14ac:dyDescent="0.25">
      <c r="A95" s="154"/>
      <c r="B95" s="154"/>
      <c r="C95" s="61" t="s">
        <v>33</v>
      </c>
      <c r="D95" s="82">
        <v>0</v>
      </c>
      <c r="E95" s="82">
        <v>0</v>
      </c>
      <c r="F95" s="82">
        <v>0</v>
      </c>
    </row>
    <row r="96" spans="1:6" s="24" customFormat="1" ht="32.25" customHeight="1" x14ac:dyDescent="0.25">
      <c r="A96" s="154"/>
      <c r="B96" s="154"/>
      <c r="C96" s="61" t="s">
        <v>34</v>
      </c>
      <c r="D96" s="82">
        <v>0</v>
      </c>
      <c r="E96" s="82">
        <v>0</v>
      </c>
      <c r="F96" s="82">
        <v>0</v>
      </c>
    </row>
    <row r="97" spans="1:6" s="24" customFormat="1" ht="32.25" customHeight="1" x14ac:dyDescent="0.25">
      <c r="A97" s="139"/>
      <c r="B97" s="139"/>
      <c r="C97" s="61" t="s">
        <v>35</v>
      </c>
      <c r="D97" s="83">
        <v>0</v>
      </c>
      <c r="E97" s="83">
        <v>0</v>
      </c>
      <c r="F97" s="83">
        <v>0</v>
      </c>
    </row>
    <row r="98" spans="1:6" s="24" customFormat="1" ht="32.25" customHeight="1" x14ac:dyDescent="0.25">
      <c r="A98" s="138" t="s">
        <v>187</v>
      </c>
      <c r="B98" s="138" t="s">
        <v>188</v>
      </c>
      <c r="C98" s="61" t="s">
        <v>29</v>
      </c>
      <c r="D98" s="82">
        <v>0</v>
      </c>
      <c r="E98" s="82">
        <v>0</v>
      </c>
      <c r="F98" s="82">
        <v>0</v>
      </c>
    </row>
    <row r="99" spans="1:6" s="24" customFormat="1" ht="32.25" customHeight="1" x14ac:dyDescent="0.25">
      <c r="A99" s="154"/>
      <c r="B99" s="154"/>
      <c r="C99" s="61" t="s">
        <v>30</v>
      </c>
      <c r="D99" s="82">
        <v>0</v>
      </c>
      <c r="E99" s="82">
        <v>0</v>
      </c>
      <c r="F99" s="82">
        <v>0</v>
      </c>
    </row>
    <row r="100" spans="1:6" s="24" customFormat="1" ht="32.25" customHeight="1" x14ac:dyDescent="0.25">
      <c r="A100" s="154"/>
      <c r="B100" s="154"/>
      <c r="C100" s="61" t="s">
        <v>31</v>
      </c>
      <c r="D100" s="82">
        <v>0</v>
      </c>
      <c r="E100" s="82">
        <v>0</v>
      </c>
      <c r="F100" s="82">
        <v>0</v>
      </c>
    </row>
    <row r="101" spans="1:6" s="24" customFormat="1" ht="32.25" customHeight="1" x14ac:dyDescent="0.25">
      <c r="A101" s="154"/>
      <c r="B101" s="154"/>
      <c r="C101" s="61" t="s">
        <v>32</v>
      </c>
      <c r="D101" s="82">
        <v>0</v>
      </c>
      <c r="E101" s="82">
        <v>0</v>
      </c>
      <c r="F101" s="82">
        <v>0</v>
      </c>
    </row>
    <row r="102" spans="1:6" s="24" customFormat="1" ht="32.25" customHeight="1" x14ac:dyDescent="0.25">
      <c r="A102" s="154"/>
      <c r="B102" s="154"/>
      <c r="C102" s="61" t="s">
        <v>33</v>
      </c>
      <c r="D102" s="82">
        <v>0</v>
      </c>
      <c r="E102" s="82">
        <v>0</v>
      </c>
      <c r="F102" s="82">
        <v>0</v>
      </c>
    </row>
    <row r="103" spans="1:6" s="24" customFormat="1" ht="32.25" customHeight="1" x14ac:dyDescent="0.25">
      <c r="A103" s="154"/>
      <c r="B103" s="154"/>
      <c r="C103" s="61" t="s">
        <v>34</v>
      </c>
      <c r="D103" s="82">
        <v>0</v>
      </c>
      <c r="E103" s="82">
        <v>0</v>
      </c>
      <c r="F103" s="82">
        <v>0</v>
      </c>
    </row>
    <row r="104" spans="1:6" s="24" customFormat="1" ht="32.25" customHeight="1" x14ac:dyDescent="0.25">
      <c r="A104" s="139"/>
      <c r="B104" s="139"/>
      <c r="C104" s="61" t="s">
        <v>35</v>
      </c>
      <c r="D104" s="83">
        <v>0</v>
      </c>
      <c r="E104" s="83">
        <v>0</v>
      </c>
      <c r="F104" s="83">
        <v>0</v>
      </c>
    </row>
    <row r="105" spans="1:6" s="24" customFormat="1" ht="30" customHeight="1" x14ac:dyDescent="0.25">
      <c r="A105" s="140" t="s">
        <v>20</v>
      </c>
      <c r="B105" s="140" t="s">
        <v>239</v>
      </c>
      <c r="C105" s="64" t="s">
        <v>29</v>
      </c>
      <c r="D105" s="80">
        <f>D106</f>
        <v>2917919.68</v>
      </c>
      <c r="E105" s="80">
        <f>E106+E109+E110+E111</f>
        <v>264587.38</v>
      </c>
      <c r="F105" s="80">
        <f>E105/D105*100</f>
        <v>9.0676718010277781</v>
      </c>
    </row>
    <row r="106" spans="1:6" s="24" customFormat="1" ht="27.75" customHeight="1" x14ac:dyDescent="0.25">
      <c r="A106" s="141"/>
      <c r="B106" s="141"/>
      <c r="C106" s="64" t="s">
        <v>30</v>
      </c>
      <c r="D106" s="80">
        <f>D113+D120+D127+D134</f>
        <v>2917919.68</v>
      </c>
      <c r="E106" s="80">
        <f>E113+E120+E127+E134</f>
        <v>264587.38</v>
      </c>
      <c r="F106" s="80">
        <f>E106/D106*100</f>
        <v>9.0676718010277781</v>
      </c>
    </row>
    <row r="107" spans="1:6" s="24" customFormat="1" ht="33" customHeight="1" x14ac:dyDescent="0.25">
      <c r="A107" s="141"/>
      <c r="B107" s="141"/>
      <c r="C107" s="64" t="s">
        <v>31</v>
      </c>
      <c r="D107" s="80">
        <v>0</v>
      </c>
      <c r="E107" s="80">
        <v>0</v>
      </c>
      <c r="F107" s="80">
        <v>0</v>
      </c>
    </row>
    <row r="108" spans="1:6" s="24" customFormat="1" ht="33.75" customHeight="1" x14ac:dyDescent="0.25">
      <c r="A108" s="141"/>
      <c r="B108" s="141"/>
      <c r="C108" s="64" t="s">
        <v>32</v>
      </c>
      <c r="D108" s="80">
        <f>D115+D122+D129+D136</f>
        <v>167167</v>
      </c>
      <c r="E108" s="80">
        <f>E115+E122+E129+E136</f>
        <v>167167</v>
      </c>
      <c r="F108" s="80">
        <f>E108/D108*100</f>
        <v>100</v>
      </c>
    </row>
    <row r="109" spans="1:6" s="24" customFormat="1" ht="31.5" customHeight="1" x14ac:dyDescent="0.25">
      <c r="A109" s="141"/>
      <c r="B109" s="141"/>
      <c r="C109" s="64" t="s">
        <v>33</v>
      </c>
      <c r="D109" s="80">
        <v>0</v>
      </c>
      <c r="E109" s="80">
        <v>0</v>
      </c>
      <c r="F109" s="80">
        <v>0</v>
      </c>
    </row>
    <row r="110" spans="1:6" s="24" customFormat="1" ht="18.75" customHeight="1" x14ac:dyDescent="0.25">
      <c r="A110" s="141"/>
      <c r="B110" s="141"/>
      <c r="C110" s="64" t="s">
        <v>34</v>
      </c>
      <c r="D110" s="80">
        <v>0</v>
      </c>
      <c r="E110" s="80">
        <v>0</v>
      </c>
      <c r="F110" s="80">
        <v>0</v>
      </c>
    </row>
    <row r="111" spans="1:6" s="24" customFormat="1" ht="30" customHeight="1" x14ac:dyDescent="0.25">
      <c r="A111" s="142"/>
      <c r="B111" s="142"/>
      <c r="C111" s="64" t="s">
        <v>35</v>
      </c>
      <c r="D111" s="80">
        <v>0</v>
      </c>
      <c r="E111" s="80">
        <v>0</v>
      </c>
      <c r="F111" s="80">
        <v>0</v>
      </c>
    </row>
    <row r="112" spans="1:6" s="24" customFormat="1" ht="30.75" customHeight="1" x14ac:dyDescent="0.25">
      <c r="A112" s="153" t="s">
        <v>208</v>
      </c>
      <c r="B112" s="138" t="s">
        <v>240</v>
      </c>
      <c r="C112" s="61" t="s">
        <v>29</v>
      </c>
      <c r="D112" s="77">
        <f>D113+D116+D117+D118</f>
        <v>2700000</v>
      </c>
      <c r="E112" s="77">
        <f>E113+E116+E117+E118</f>
        <v>46667.7</v>
      </c>
      <c r="F112" s="77">
        <f>E112/D112*100</f>
        <v>1.7284333333333333</v>
      </c>
    </row>
    <row r="113" spans="1:6" s="24" customFormat="1" ht="32.25" customHeight="1" x14ac:dyDescent="0.25">
      <c r="A113" s="153"/>
      <c r="B113" s="154"/>
      <c r="C113" s="61" t="s">
        <v>30</v>
      </c>
      <c r="D113" s="77">
        <v>2700000</v>
      </c>
      <c r="E113" s="77">
        <v>46667.7</v>
      </c>
      <c r="F113" s="77">
        <f>E113/D113*100</f>
        <v>1.7284333333333333</v>
      </c>
    </row>
    <row r="114" spans="1:6" s="24" customFormat="1" ht="33" customHeight="1" x14ac:dyDescent="0.25">
      <c r="A114" s="153"/>
      <c r="B114" s="154"/>
      <c r="C114" s="61" t="s">
        <v>31</v>
      </c>
      <c r="D114" s="77">
        <v>0</v>
      </c>
      <c r="E114" s="77">
        <v>0</v>
      </c>
      <c r="F114" s="77">
        <v>0</v>
      </c>
    </row>
    <row r="115" spans="1:6" s="24" customFormat="1" ht="30.75" customHeight="1" x14ac:dyDescent="0.25">
      <c r="A115" s="153"/>
      <c r="B115" s="154"/>
      <c r="C115" s="61" t="s">
        <v>32</v>
      </c>
      <c r="D115" s="77">
        <v>0</v>
      </c>
      <c r="E115" s="77">
        <v>0</v>
      </c>
      <c r="F115" s="77">
        <v>0</v>
      </c>
    </row>
    <row r="116" spans="1:6" s="24" customFormat="1" ht="33.75" customHeight="1" x14ac:dyDescent="0.25">
      <c r="A116" s="153"/>
      <c r="B116" s="154"/>
      <c r="C116" s="61" t="s">
        <v>33</v>
      </c>
      <c r="D116" s="77">
        <v>0</v>
      </c>
      <c r="E116" s="77">
        <v>0</v>
      </c>
      <c r="F116" s="77">
        <v>0</v>
      </c>
    </row>
    <row r="117" spans="1:6" s="24" customFormat="1" ht="20.25" customHeight="1" x14ac:dyDescent="0.25">
      <c r="A117" s="153"/>
      <c r="B117" s="154"/>
      <c r="C117" s="61" t="s">
        <v>34</v>
      </c>
      <c r="D117" s="77">
        <v>0</v>
      </c>
      <c r="E117" s="77">
        <v>0</v>
      </c>
      <c r="F117" s="77">
        <v>0</v>
      </c>
    </row>
    <row r="118" spans="1:6" s="24" customFormat="1" ht="33" customHeight="1" x14ac:dyDescent="0.25">
      <c r="A118" s="153"/>
      <c r="B118" s="139"/>
      <c r="C118" s="61" t="s">
        <v>35</v>
      </c>
      <c r="D118" s="77">
        <v>0</v>
      </c>
      <c r="E118" s="77">
        <v>0</v>
      </c>
      <c r="F118" s="77">
        <v>0</v>
      </c>
    </row>
    <row r="119" spans="1:6" s="24" customFormat="1" ht="35.25" customHeight="1" x14ac:dyDescent="0.25">
      <c r="A119" s="153" t="s">
        <v>56</v>
      </c>
      <c r="B119" s="153" t="s">
        <v>209</v>
      </c>
      <c r="C119" s="61" t="s">
        <v>29</v>
      </c>
      <c r="D119" s="77">
        <v>0</v>
      </c>
      <c r="E119" s="77">
        <v>0</v>
      </c>
      <c r="F119" s="77">
        <v>0</v>
      </c>
    </row>
    <row r="120" spans="1:6" s="24" customFormat="1" ht="32.25" customHeight="1" x14ac:dyDescent="0.25">
      <c r="A120" s="153"/>
      <c r="B120" s="153"/>
      <c r="C120" s="61" t="s">
        <v>30</v>
      </c>
      <c r="D120" s="77">
        <v>0</v>
      </c>
      <c r="E120" s="77">
        <v>0</v>
      </c>
      <c r="F120" s="77">
        <v>0</v>
      </c>
    </row>
    <row r="121" spans="1:6" s="24" customFormat="1" ht="30" customHeight="1" x14ac:dyDescent="0.25">
      <c r="A121" s="153"/>
      <c r="B121" s="153"/>
      <c r="C121" s="61" t="s">
        <v>31</v>
      </c>
      <c r="D121" s="77">
        <v>0</v>
      </c>
      <c r="E121" s="77">
        <v>0</v>
      </c>
      <c r="F121" s="77">
        <v>0</v>
      </c>
    </row>
    <row r="122" spans="1:6" s="24" customFormat="1" ht="31.5" customHeight="1" x14ac:dyDescent="0.25">
      <c r="A122" s="153"/>
      <c r="B122" s="153"/>
      <c r="C122" s="61" t="s">
        <v>32</v>
      </c>
      <c r="D122" s="77">
        <v>0</v>
      </c>
      <c r="E122" s="77">
        <v>0</v>
      </c>
      <c r="F122" s="77">
        <v>0</v>
      </c>
    </row>
    <row r="123" spans="1:6" s="24" customFormat="1" ht="30.75" customHeight="1" x14ac:dyDescent="0.25">
      <c r="A123" s="153"/>
      <c r="B123" s="153"/>
      <c r="C123" s="61" t="s">
        <v>33</v>
      </c>
      <c r="D123" s="77">
        <v>0</v>
      </c>
      <c r="E123" s="77">
        <v>0</v>
      </c>
      <c r="F123" s="77">
        <v>0</v>
      </c>
    </row>
    <row r="124" spans="1:6" s="24" customFormat="1" ht="18.75" customHeight="1" x14ac:dyDescent="0.25">
      <c r="A124" s="153"/>
      <c r="B124" s="153"/>
      <c r="C124" s="61" t="s">
        <v>34</v>
      </c>
      <c r="D124" s="77">
        <v>0</v>
      </c>
      <c r="E124" s="77">
        <v>0</v>
      </c>
      <c r="F124" s="77">
        <v>0</v>
      </c>
    </row>
    <row r="125" spans="1:6" s="24" customFormat="1" ht="33.75" customHeight="1" x14ac:dyDescent="0.25">
      <c r="A125" s="153"/>
      <c r="B125" s="153"/>
      <c r="C125" s="61" t="s">
        <v>35</v>
      </c>
      <c r="D125" s="77">
        <v>0</v>
      </c>
      <c r="E125" s="77">
        <v>0</v>
      </c>
      <c r="F125" s="77">
        <v>0</v>
      </c>
    </row>
    <row r="126" spans="1:6" s="24" customFormat="1" ht="35.25" customHeight="1" x14ac:dyDescent="0.25">
      <c r="A126" s="153" t="s">
        <v>57</v>
      </c>
      <c r="B126" s="153" t="s">
        <v>191</v>
      </c>
      <c r="C126" s="61" t="s">
        <v>29</v>
      </c>
      <c r="D126" s="84">
        <f>D127</f>
        <v>26871.68</v>
      </c>
      <c r="E126" s="82">
        <f>E127</f>
        <v>26871.68</v>
      </c>
      <c r="F126" s="85">
        <f>E126/D126*100</f>
        <v>100</v>
      </c>
    </row>
    <row r="127" spans="1:6" s="24" customFormat="1" ht="32.25" customHeight="1" x14ac:dyDescent="0.25">
      <c r="A127" s="153"/>
      <c r="B127" s="153"/>
      <c r="C127" s="61" t="s">
        <v>30</v>
      </c>
      <c r="D127" s="84">
        <v>26871.68</v>
      </c>
      <c r="E127" s="82">
        <v>26871.68</v>
      </c>
      <c r="F127" s="85">
        <f>E127/D127*100</f>
        <v>100</v>
      </c>
    </row>
    <row r="128" spans="1:6" s="24" customFormat="1" ht="30" customHeight="1" x14ac:dyDescent="0.25">
      <c r="A128" s="153"/>
      <c r="B128" s="153"/>
      <c r="C128" s="61" t="s">
        <v>31</v>
      </c>
      <c r="D128" s="84">
        <v>0</v>
      </c>
      <c r="E128" s="82">
        <v>0</v>
      </c>
      <c r="F128" s="85">
        <v>0</v>
      </c>
    </row>
    <row r="129" spans="1:6" s="24" customFormat="1" ht="31.5" customHeight="1" x14ac:dyDescent="0.25">
      <c r="A129" s="153"/>
      <c r="B129" s="153"/>
      <c r="C129" s="61" t="s">
        <v>32</v>
      </c>
      <c r="D129" s="84">
        <v>0</v>
      </c>
      <c r="E129" s="82">
        <v>0</v>
      </c>
      <c r="F129" s="85">
        <v>0</v>
      </c>
    </row>
    <row r="130" spans="1:6" s="24" customFormat="1" ht="30.75" customHeight="1" x14ac:dyDescent="0.25">
      <c r="A130" s="153"/>
      <c r="B130" s="153"/>
      <c r="C130" s="61" t="s">
        <v>33</v>
      </c>
      <c r="D130" s="86">
        <v>0</v>
      </c>
      <c r="E130" s="87">
        <v>0</v>
      </c>
      <c r="F130" s="88">
        <v>0</v>
      </c>
    </row>
    <row r="131" spans="1:6" s="24" customFormat="1" ht="18.75" customHeight="1" x14ac:dyDescent="0.25">
      <c r="A131" s="153"/>
      <c r="B131" s="153"/>
      <c r="C131" s="61" t="s">
        <v>34</v>
      </c>
      <c r="D131" s="84">
        <v>0</v>
      </c>
      <c r="E131" s="82">
        <v>0</v>
      </c>
      <c r="F131" s="85">
        <v>0</v>
      </c>
    </row>
    <row r="132" spans="1:6" s="24" customFormat="1" ht="33.75" customHeight="1" x14ac:dyDescent="0.25">
      <c r="A132" s="153"/>
      <c r="B132" s="153"/>
      <c r="C132" s="61" t="s">
        <v>35</v>
      </c>
      <c r="D132" s="89">
        <v>0</v>
      </c>
      <c r="E132" s="83">
        <v>0</v>
      </c>
      <c r="F132" s="90">
        <v>0</v>
      </c>
    </row>
    <row r="133" spans="1:6" s="24" customFormat="1" ht="35.25" customHeight="1" x14ac:dyDescent="0.25">
      <c r="A133" s="153" t="s">
        <v>179</v>
      </c>
      <c r="B133" s="153" t="s">
        <v>193</v>
      </c>
      <c r="C133" s="61" t="s">
        <v>29</v>
      </c>
      <c r="D133" s="84">
        <f>D134</f>
        <v>191048</v>
      </c>
      <c r="E133" s="82">
        <f>E134+E137+E138+E139</f>
        <v>191048</v>
      </c>
      <c r="F133" s="85">
        <f>E133/D133*100</f>
        <v>100</v>
      </c>
    </row>
    <row r="134" spans="1:6" s="24" customFormat="1" ht="32.25" customHeight="1" x14ac:dyDescent="0.25">
      <c r="A134" s="153"/>
      <c r="B134" s="153"/>
      <c r="C134" s="61" t="s">
        <v>30</v>
      </c>
      <c r="D134" s="84">
        <v>191048</v>
      </c>
      <c r="E134" s="82">
        <v>191048</v>
      </c>
      <c r="F134" s="85">
        <f>E134/D134*100</f>
        <v>100</v>
      </c>
    </row>
    <row r="135" spans="1:6" s="24" customFormat="1" ht="30" customHeight="1" x14ac:dyDescent="0.25">
      <c r="A135" s="153"/>
      <c r="B135" s="153"/>
      <c r="C135" s="61" t="s">
        <v>31</v>
      </c>
      <c r="D135" s="84">
        <v>0</v>
      </c>
      <c r="E135" s="82">
        <v>0</v>
      </c>
      <c r="F135" s="85">
        <v>0</v>
      </c>
    </row>
    <row r="136" spans="1:6" s="24" customFormat="1" ht="31.5" customHeight="1" x14ac:dyDescent="0.25">
      <c r="A136" s="153"/>
      <c r="B136" s="153"/>
      <c r="C136" s="61" t="s">
        <v>32</v>
      </c>
      <c r="D136" s="84">
        <v>167167</v>
      </c>
      <c r="E136" s="82">
        <v>167167</v>
      </c>
      <c r="F136" s="85">
        <f>E136/D136*100</f>
        <v>100</v>
      </c>
    </row>
    <row r="137" spans="1:6" s="24" customFormat="1" ht="30.75" customHeight="1" x14ac:dyDescent="0.25">
      <c r="A137" s="153"/>
      <c r="B137" s="153"/>
      <c r="C137" s="61" t="s">
        <v>33</v>
      </c>
      <c r="D137" s="86">
        <v>0</v>
      </c>
      <c r="E137" s="87">
        <v>0</v>
      </c>
      <c r="F137" s="88">
        <v>0</v>
      </c>
    </row>
    <row r="138" spans="1:6" s="24" customFormat="1" ht="18.75" customHeight="1" x14ac:dyDescent="0.25">
      <c r="A138" s="153"/>
      <c r="B138" s="153"/>
      <c r="C138" s="61" t="s">
        <v>34</v>
      </c>
      <c r="D138" s="84">
        <v>0</v>
      </c>
      <c r="E138" s="82">
        <v>0</v>
      </c>
      <c r="F138" s="85">
        <v>0</v>
      </c>
    </row>
    <row r="139" spans="1:6" s="24" customFormat="1" ht="33.75" customHeight="1" x14ac:dyDescent="0.25">
      <c r="A139" s="153"/>
      <c r="B139" s="153"/>
      <c r="C139" s="61" t="s">
        <v>35</v>
      </c>
      <c r="D139" s="89">
        <v>0</v>
      </c>
      <c r="E139" s="83">
        <v>0</v>
      </c>
      <c r="F139" s="90">
        <v>0</v>
      </c>
    </row>
    <row r="140" spans="1:6" s="24" customFormat="1" ht="30" customHeight="1" x14ac:dyDescent="0.25">
      <c r="A140" s="140" t="s">
        <v>58</v>
      </c>
      <c r="B140" s="140" t="s">
        <v>241</v>
      </c>
      <c r="C140" s="64" t="s">
        <v>29</v>
      </c>
      <c r="D140" s="80">
        <f>D141</f>
        <v>2163631.9000000004</v>
      </c>
      <c r="E140" s="80">
        <f>E141</f>
        <v>2096143.24</v>
      </c>
      <c r="F140" s="80">
        <f>E140/D140*100</f>
        <v>96.880769783436804</v>
      </c>
    </row>
    <row r="141" spans="1:6" s="24" customFormat="1" ht="27.75" customHeight="1" x14ac:dyDescent="0.25">
      <c r="A141" s="141"/>
      <c r="B141" s="141"/>
      <c r="C141" s="64" t="s">
        <v>30</v>
      </c>
      <c r="D141" s="80">
        <f>D148+D155+D162+D169+D176+D183</f>
        <v>2163631.9000000004</v>
      </c>
      <c r="E141" s="80">
        <f>E148+E155+E162+E169+E176+E183</f>
        <v>2096143.24</v>
      </c>
      <c r="F141" s="80">
        <f>E141/D141*100</f>
        <v>96.880769783436804</v>
      </c>
    </row>
    <row r="142" spans="1:6" s="24" customFormat="1" ht="33" customHeight="1" x14ac:dyDescent="0.25">
      <c r="A142" s="141"/>
      <c r="B142" s="141"/>
      <c r="C142" s="64" t="s">
        <v>31</v>
      </c>
      <c r="D142" s="80">
        <v>0</v>
      </c>
      <c r="E142" s="80">
        <v>0</v>
      </c>
      <c r="F142" s="80">
        <v>0</v>
      </c>
    </row>
    <row r="143" spans="1:6" s="24" customFormat="1" ht="33.75" customHeight="1" x14ac:dyDescent="0.25">
      <c r="A143" s="141"/>
      <c r="B143" s="141"/>
      <c r="C143" s="64" t="s">
        <v>32</v>
      </c>
      <c r="D143" s="80">
        <v>0</v>
      </c>
      <c r="E143" s="80">
        <v>0</v>
      </c>
      <c r="F143" s="80">
        <v>0</v>
      </c>
    </row>
    <row r="144" spans="1:6" s="24" customFormat="1" ht="31.5" customHeight="1" x14ac:dyDescent="0.25">
      <c r="A144" s="141"/>
      <c r="B144" s="141"/>
      <c r="C144" s="64" t="s">
        <v>33</v>
      </c>
      <c r="D144" s="80">
        <v>0</v>
      </c>
      <c r="E144" s="80">
        <v>0</v>
      </c>
      <c r="F144" s="80">
        <v>0</v>
      </c>
    </row>
    <row r="145" spans="1:11" s="24" customFormat="1" ht="18.75" customHeight="1" x14ac:dyDescent="0.25">
      <c r="A145" s="141"/>
      <c r="B145" s="141"/>
      <c r="C145" s="64" t="s">
        <v>34</v>
      </c>
      <c r="D145" s="80">
        <v>0</v>
      </c>
      <c r="E145" s="80">
        <v>0</v>
      </c>
      <c r="F145" s="80">
        <v>0</v>
      </c>
    </row>
    <row r="146" spans="1:11" s="24" customFormat="1" ht="30" customHeight="1" x14ac:dyDescent="0.25">
      <c r="A146" s="142"/>
      <c r="B146" s="142"/>
      <c r="C146" s="64" t="s">
        <v>35</v>
      </c>
      <c r="D146" s="80">
        <v>0</v>
      </c>
      <c r="E146" s="80">
        <v>0</v>
      </c>
      <c r="F146" s="80">
        <v>0</v>
      </c>
    </row>
    <row r="147" spans="1:11" s="24" customFormat="1" ht="30.75" customHeight="1" x14ac:dyDescent="0.25">
      <c r="A147" s="153" t="s">
        <v>47</v>
      </c>
      <c r="B147" s="138" t="s">
        <v>242</v>
      </c>
      <c r="C147" s="61" t="s">
        <v>29</v>
      </c>
      <c r="D147" s="77">
        <f>D148</f>
        <v>1280744</v>
      </c>
      <c r="E147" s="77">
        <f>E148</f>
        <v>1280744</v>
      </c>
      <c r="F147" s="77">
        <f>E147/D147*100</f>
        <v>100</v>
      </c>
      <c r="K147" s="32"/>
    </row>
    <row r="148" spans="1:11" s="24" customFormat="1" ht="32.25" customHeight="1" x14ac:dyDescent="0.25">
      <c r="A148" s="153"/>
      <c r="B148" s="154"/>
      <c r="C148" s="61" t="s">
        <v>30</v>
      </c>
      <c r="D148" s="77">
        <v>1280744</v>
      </c>
      <c r="E148" s="77">
        <v>1280744</v>
      </c>
      <c r="F148" s="77">
        <f>E148/D148*100</f>
        <v>100</v>
      </c>
      <c r="K148" s="32"/>
    </row>
    <row r="149" spans="1:11" s="24" customFormat="1" ht="33" customHeight="1" x14ac:dyDescent="0.25">
      <c r="A149" s="153"/>
      <c r="B149" s="154"/>
      <c r="C149" s="61" t="s">
        <v>31</v>
      </c>
      <c r="D149" s="77">
        <v>0</v>
      </c>
      <c r="E149" s="77">
        <v>0</v>
      </c>
      <c r="F149" s="77">
        <v>0</v>
      </c>
      <c r="K149" s="33"/>
    </row>
    <row r="150" spans="1:11" s="24" customFormat="1" ht="30.75" customHeight="1" x14ac:dyDescent="0.25">
      <c r="A150" s="153"/>
      <c r="B150" s="154"/>
      <c r="C150" s="61" t="s">
        <v>32</v>
      </c>
      <c r="D150" s="77">
        <v>0</v>
      </c>
      <c r="E150" s="77">
        <v>0</v>
      </c>
      <c r="F150" s="77">
        <v>0</v>
      </c>
    </row>
    <row r="151" spans="1:11" s="24" customFormat="1" ht="33.75" customHeight="1" x14ac:dyDescent="0.25">
      <c r="A151" s="153"/>
      <c r="B151" s="154"/>
      <c r="C151" s="61" t="s">
        <v>33</v>
      </c>
      <c r="D151" s="77">
        <v>0</v>
      </c>
      <c r="E151" s="77">
        <v>0</v>
      </c>
      <c r="F151" s="77">
        <v>0</v>
      </c>
    </row>
    <row r="152" spans="1:11" s="24" customFormat="1" ht="20.25" customHeight="1" x14ac:dyDescent="0.25">
      <c r="A152" s="153"/>
      <c r="B152" s="154"/>
      <c r="C152" s="61" t="s">
        <v>34</v>
      </c>
      <c r="D152" s="77">
        <v>0</v>
      </c>
      <c r="E152" s="77">
        <v>0</v>
      </c>
      <c r="F152" s="77">
        <v>0</v>
      </c>
    </row>
    <row r="153" spans="1:11" s="24" customFormat="1" ht="33" customHeight="1" x14ac:dyDescent="0.25">
      <c r="A153" s="153"/>
      <c r="B153" s="139"/>
      <c r="C153" s="61" t="s">
        <v>35</v>
      </c>
      <c r="D153" s="77">
        <v>0</v>
      </c>
      <c r="E153" s="77">
        <v>0</v>
      </c>
      <c r="F153" s="77">
        <v>0</v>
      </c>
    </row>
    <row r="154" spans="1:11" s="24" customFormat="1" ht="35.25" customHeight="1" x14ac:dyDescent="0.25">
      <c r="A154" s="153" t="s">
        <v>48</v>
      </c>
      <c r="B154" s="153" t="s">
        <v>210</v>
      </c>
      <c r="C154" s="61" t="s">
        <v>29</v>
      </c>
      <c r="D154" s="84">
        <v>0</v>
      </c>
      <c r="E154" s="82">
        <v>0</v>
      </c>
      <c r="F154" s="85">
        <v>0</v>
      </c>
    </row>
    <row r="155" spans="1:11" s="24" customFormat="1" ht="32.25" customHeight="1" x14ac:dyDescent="0.25">
      <c r="A155" s="153"/>
      <c r="B155" s="153"/>
      <c r="C155" s="61" t="s">
        <v>30</v>
      </c>
      <c r="D155" s="86">
        <v>0</v>
      </c>
      <c r="E155" s="87">
        <v>0</v>
      </c>
      <c r="F155" s="88">
        <v>0</v>
      </c>
    </row>
    <row r="156" spans="1:11" s="24" customFormat="1" ht="30" customHeight="1" x14ac:dyDescent="0.25">
      <c r="A156" s="153"/>
      <c r="B156" s="153"/>
      <c r="C156" s="61" t="s">
        <v>31</v>
      </c>
      <c r="D156" s="84">
        <v>0</v>
      </c>
      <c r="E156" s="82">
        <v>0</v>
      </c>
      <c r="F156" s="85">
        <v>0</v>
      </c>
    </row>
    <row r="157" spans="1:11" s="24" customFormat="1" ht="31.5" customHeight="1" x14ac:dyDescent="0.25">
      <c r="A157" s="153"/>
      <c r="B157" s="153"/>
      <c r="C157" s="61" t="s">
        <v>32</v>
      </c>
      <c r="D157" s="84">
        <v>0</v>
      </c>
      <c r="E157" s="82">
        <v>0</v>
      </c>
      <c r="F157" s="85">
        <v>0</v>
      </c>
    </row>
    <row r="158" spans="1:11" s="24" customFormat="1" ht="30.75" customHeight="1" x14ac:dyDescent="0.25">
      <c r="A158" s="153"/>
      <c r="B158" s="153"/>
      <c r="C158" s="61" t="s">
        <v>33</v>
      </c>
      <c r="D158" s="86">
        <v>0</v>
      </c>
      <c r="E158" s="87">
        <v>0</v>
      </c>
      <c r="F158" s="88">
        <v>0</v>
      </c>
    </row>
    <row r="159" spans="1:11" s="24" customFormat="1" ht="18.75" customHeight="1" x14ac:dyDescent="0.25">
      <c r="A159" s="153"/>
      <c r="B159" s="153"/>
      <c r="C159" s="61" t="s">
        <v>34</v>
      </c>
      <c r="D159" s="84">
        <v>0</v>
      </c>
      <c r="E159" s="82">
        <v>0</v>
      </c>
      <c r="F159" s="85">
        <v>0</v>
      </c>
    </row>
    <row r="160" spans="1:11" s="24" customFormat="1" ht="33.75" customHeight="1" x14ac:dyDescent="0.25">
      <c r="A160" s="153"/>
      <c r="B160" s="153"/>
      <c r="C160" s="61" t="s">
        <v>35</v>
      </c>
      <c r="D160" s="89">
        <v>0</v>
      </c>
      <c r="E160" s="83">
        <v>0</v>
      </c>
      <c r="F160" s="90">
        <v>0</v>
      </c>
    </row>
    <row r="161" spans="1:6" s="24" customFormat="1" ht="30.75" customHeight="1" x14ac:dyDescent="0.25">
      <c r="A161" s="153" t="s">
        <v>49</v>
      </c>
      <c r="B161" s="138" t="s">
        <v>243</v>
      </c>
      <c r="C161" s="61" t="s">
        <v>29</v>
      </c>
      <c r="D161" s="77">
        <f>D162</f>
        <v>185859.6</v>
      </c>
      <c r="E161" s="77">
        <f>E162+E165+E166+E167</f>
        <v>118370.94</v>
      </c>
      <c r="F161" s="77">
        <f>E161/D161*100</f>
        <v>63.688364765661817</v>
      </c>
    </row>
    <row r="162" spans="1:6" s="24" customFormat="1" ht="32.25" customHeight="1" x14ac:dyDescent="0.25">
      <c r="A162" s="153"/>
      <c r="B162" s="154"/>
      <c r="C162" s="61" t="s">
        <v>30</v>
      </c>
      <c r="D162" s="77">
        <v>185859.6</v>
      </c>
      <c r="E162" s="77">
        <v>118370.94</v>
      </c>
      <c r="F162" s="77">
        <f>E162/D162*100</f>
        <v>63.688364765661817</v>
      </c>
    </row>
    <row r="163" spans="1:6" s="24" customFormat="1" ht="33" customHeight="1" x14ac:dyDescent="0.25">
      <c r="A163" s="153"/>
      <c r="B163" s="154"/>
      <c r="C163" s="61" t="s">
        <v>31</v>
      </c>
      <c r="D163" s="77">
        <v>0</v>
      </c>
      <c r="E163" s="77">
        <v>0</v>
      </c>
      <c r="F163" s="77">
        <v>0</v>
      </c>
    </row>
    <row r="164" spans="1:6" s="24" customFormat="1" ht="30.75" customHeight="1" x14ac:dyDescent="0.25">
      <c r="A164" s="153"/>
      <c r="B164" s="154"/>
      <c r="C164" s="61" t="s">
        <v>32</v>
      </c>
      <c r="D164" s="77">
        <v>0</v>
      </c>
      <c r="E164" s="77">
        <v>0</v>
      </c>
      <c r="F164" s="77">
        <v>0</v>
      </c>
    </row>
    <row r="165" spans="1:6" s="24" customFormat="1" ht="33.75" customHeight="1" x14ac:dyDescent="0.25">
      <c r="A165" s="153"/>
      <c r="B165" s="154"/>
      <c r="C165" s="61" t="s">
        <v>33</v>
      </c>
      <c r="D165" s="77">
        <v>0</v>
      </c>
      <c r="E165" s="77">
        <v>0</v>
      </c>
      <c r="F165" s="77">
        <v>0</v>
      </c>
    </row>
    <row r="166" spans="1:6" s="24" customFormat="1" ht="20.25" customHeight="1" x14ac:dyDescent="0.25">
      <c r="A166" s="153"/>
      <c r="B166" s="154"/>
      <c r="C166" s="61" t="s">
        <v>34</v>
      </c>
      <c r="D166" s="77">
        <v>0</v>
      </c>
      <c r="E166" s="77">
        <v>0</v>
      </c>
      <c r="F166" s="77">
        <v>0</v>
      </c>
    </row>
    <row r="167" spans="1:6" s="24" customFormat="1" ht="33" customHeight="1" x14ac:dyDescent="0.25">
      <c r="A167" s="153"/>
      <c r="B167" s="139"/>
      <c r="C167" s="61" t="s">
        <v>35</v>
      </c>
      <c r="D167" s="77">
        <v>0</v>
      </c>
      <c r="E167" s="77">
        <v>0</v>
      </c>
      <c r="F167" s="77">
        <v>0</v>
      </c>
    </row>
    <row r="168" spans="1:6" s="24" customFormat="1" ht="35.25" customHeight="1" x14ac:dyDescent="0.25">
      <c r="A168" s="153" t="s">
        <v>54</v>
      </c>
      <c r="B168" s="153" t="s">
        <v>244</v>
      </c>
      <c r="C168" s="61" t="s">
        <v>29</v>
      </c>
      <c r="D168" s="84">
        <f>D169</f>
        <v>697028.3</v>
      </c>
      <c r="E168" s="82">
        <f>E169+E172+E173+E174</f>
        <v>697028.3</v>
      </c>
      <c r="F168" s="85">
        <f>E168/D168*100</f>
        <v>100</v>
      </c>
    </row>
    <row r="169" spans="1:6" s="24" customFormat="1" ht="32.25" customHeight="1" x14ac:dyDescent="0.25">
      <c r="A169" s="153"/>
      <c r="B169" s="153"/>
      <c r="C169" s="61" t="s">
        <v>30</v>
      </c>
      <c r="D169" s="86">
        <v>697028.3</v>
      </c>
      <c r="E169" s="87">
        <v>697028.3</v>
      </c>
      <c r="F169" s="88">
        <f>E169/D169*100</f>
        <v>100</v>
      </c>
    </row>
    <row r="170" spans="1:6" s="24" customFormat="1" ht="30" customHeight="1" x14ac:dyDescent="0.25">
      <c r="A170" s="153"/>
      <c r="B170" s="153"/>
      <c r="C170" s="61" t="s">
        <v>31</v>
      </c>
      <c r="D170" s="84">
        <v>0</v>
      </c>
      <c r="E170" s="82">
        <v>0</v>
      </c>
      <c r="F170" s="85">
        <v>0</v>
      </c>
    </row>
    <row r="171" spans="1:6" s="24" customFormat="1" ht="31.5" customHeight="1" x14ac:dyDescent="0.25">
      <c r="A171" s="153"/>
      <c r="B171" s="153"/>
      <c r="C171" s="61" t="s">
        <v>32</v>
      </c>
      <c r="D171" s="84">
        <v>0</v>
      </c>
      <c r="E171" s="82">
        <v>0</v>
      </c>
      <c r="F171" s="85">
        <v>0</v>
      </c>
    </row>
    <row r="172" spans="1:6" s="24" customFormat="1" ht="30.75" customHeight="1" x14ac:dyDescent="0.25">
      <c r="A172" s="153"/>
      <c r="B172" s="153"/>
      <c r="C172" s="61" t="s">
        <v>33</v>
      </c>
      <c r="D172" s="84">
        <v>0</v>
      </c>
      <c r="E172" s="82">
        <v>0</v>
      </c>
      <c r="F172" s="85">
        <v>0</v>
      </c>
    </row>
    <row r="173" spans="1:6" s="24" customFormat="1" ht="18.75" customHeight="1" x14ac:dyDescent="0.25">
      <c r="A173" s="153"/>
      <c r="B173" s="153"/>
      <c r="C173" s="61" t="s">
        <v>34</v>
      </c>
      <c r="D173" s="84">
        <v>0</v>
      </c>
      <c r="E173" s="82">
        <v>0</v>
      </c>
      <c r="F173" s="85">
        <v>0</v>
      </c>
    </row>
    <row r="174" spans="1:6" s="24" customFormat="1" ht="33.75" customHeight="1" x14ac:dyDescent="0.25">
      <c r="A174" s="153"/>
      <c r="B174" s="153"/>
      <c r="C174" s="61" t="s">
        <v>35</v>
      </c>
      <c r="D174" s="89">
        <v>0</v>
      </c>
      <c r="E174" s="83">
        <v>0</v>
      </c>
      <c r="F174" s="90">
        <v>0</v>
      </c>
    </row>
    <row r="175" spans="1:6" s="24" customFormat="1" ht="30.75" customHeight="1" x14ac:dyDescent="0.25">
      <c r="A175" s="153" t="s">
        <v>55</v>
      </c>
      <c r="B175" s="138" t="s">
        <v>196</v>
      </c>
      <c r="C175" s="61" t="s">
        <v>29</v>
      </c>
      <c r="D175" s="77">
        <v>0</v>
      </c>
      <c r="E175" s="77">
        <v>0</v>
      </c>
      <c r="F175" s="77">
        <v>0</v>
      </c>
    </row>
    <row r="176" spans="1:6" s="24" customFormat="1" ht="32.25" customHeight="1" x14ac:dyDescent="0.25">
      <c r="A176" s="153"/>
      <c r="B176" s="154"/>
      <c r="C176" s="61" t="s">
        <v>30</v>
      </c>
      <c r="D176" s="77">
        <v>0</v>
      </c>
      <c r="E176" s="77">
        <v>0</v>
      </c>
      <c r="F176" s="77">
        <v>0</v>
      </c>
    </row>
    <row r="177" spans="1:6" s="24" customFormat="1" ht="33" customHeight="1" x14ac:dyDescent="0.25">
      <c r="A177" s="153"/>
      <c r="B177" s="154"/>
      <c r="C177" s="61" t="s">
        <v>31</v>
      </c>
      <c r="D177" s="77">
        <v>0</v>
      </c>
      <c r="E177" s="77">
        <v>0</v>
      </c>
      <c r="F177" s="77">
        <v>0</v>
      </c>
    </row>
    <row r="178" spans="1:6" s="24" customFormat="1" ht="30.75" customHeight="1" x14ac:dyDescent="0.25">
      <c r="A178" s="153"/>
      <c r="B178" s="154"/>
      <c r="C178" s="61" t="s">
        <v>32</v>
      </c>
      <c r="D178" s="77">
        <v>0</v>
      </c>
      <c r="E178" s="77">
        <v>0</v>
      </c>
      <c r="F178" s="77">
        <v>0</v>
      </c>
    </row>
    <row r="179" spans="1:6" s="24" customFormat="1" ht="33.75" customHeight="1" x14ac:dyDescent="0.25">
      <c r="A179" s="153"/>
      <c r="B179" s="154"/>
      <c r="C179" s="61" t="s">
        <v>33</v>
      </c>
      <c r="D179" s="77">
        <v>0</v>
      </c>
      <c r="E179" s="77">
        <v>0</v>
      </c>
      <c r="F179" s="77">
        <v>0</v>
      </c>
    </row>
    <row r="180" spans="1:6" s="24" customFormat="1" ht="20.25" customHeight="1" x14ac:dyDescent="0.25">
      <c r="A180" s="153"/>
      <c r="B180" s="154"/>
      <c r="C180" s="61" t="s">
        <v>34</v>
      </c>
      <c r="D180" s="77">
        <v>0</v>
      </c>
      <c r="E180" s="77">
        <v>0</v>
      </c>
      <c r="F180" s="77">
        <v>0</v>
      </c>
    </row>
    <row r="181" spans="1:6" s="24" customFormat="1" ht="33" customHeight="1" x14ac:dyDescent="0.25">
      <c r="A181" s="153"/>
      <c r="B181" s="139"/>
      <c r="C181" s="61" t="s">
        <v>35</v>
      </c>
      <c r="D181" s="77">
        <v>0</v>
      </c>
      <c r="E181" s="77">
        <v>0</v>
      </c>
      <c r="F181" s="77">
        <v>0</v>
      </c>
    </row>
    <row r="182" spans="1:6" s="24" customFormat="1" ht="30.75" customHeight="1" x14ac:dyDescent="0.25">
      <c r="A182" s="153" t="s">
        <v>197</v>
      </c>
      <c r="B182" s="138" t="s">
        <v>211</v>
      </c>
      <c r="C182" s="61" t="s">
        <v>29</v>
      </c>
      <c r="D182" s="77">
        <f>D183</f>
        <v>0</v>
      </c>
      <c r="E182" s="77">
        <v>0</v>
      </c>
      <c r="F182" s="77">
        <v>0</v>
      </c>
    </row>
    <row r="183" spans="1:6" s="24" customFormat="1" ht="32.25" customHeight="1" x14ac:dyDescent="0.25">
      <c r="A183" s="153"/>
      <c r="B183" s="154"/>
      <c r="C183" s="61" t="s">
        <v>30</v>
      </c>
      <c r="D183" s="77">
        <v>0</v>
      </c>
      <c r="E183" s="77">
        <v>0</v>
      </c>
      <c r="F183" s="77">
        <v>0</v>
      </c>
    </row>
    <row r="184" spans="1:6" s="24" customFormat="1" ht="33" customHeight="1" x14ac:dyDescent="0.25">
      <c r="A184" s="153"/>
      <c r="B184" s="154"/>
      <c r="C184" s="61" t="s">
        <v>31</v>
      </c>
      <c r="D184" s="77">
        <v>0</v>
      </c>
      <c r="E184" s="77">
        <v>0</v>
      </c>
      <c r="F184" s="77">
        <v>0</v>
      </c>
    </row>
    <row r="185" spans="1:6" s="24" customFormat="1" ht="30.75" customHeight="1" x14ac:dyDescent="0.25">
      <c r="A185" s="153"/>
      <c r="B185" s="154"/>
      <c r="C185" s="61" t="s">
        <v>32</v>
      </c>
      <c r="D185" s="77">
        <v>0</v>
      </c>
      <c r="E185" s="77">
        <v>0</v>
      </c>
      <c r="F185" s="77">
        <v>0</v>
      </c>
    </row>
    <row r="186" spans="1:6" s="24" customFormat="1" ht="33.75" customHeight="1" x14ac:dyDescent="0.25">
      <c r="A186" s="153"/>
      <c r="B186" s="154"/>
      <c r="C186" s="61" t="s">
        <v>33</v>
      </c>
      <c r="D186" s="77">
        <v>0</v>
      </c>
      <c r="E186" s="77">
        <v>0</v>
      </c>
      <c r="F186" s="77">
        <v>0</v>
      </c>
    </row>
    <row r="187" spans="1:6" s="24" customFormat="1" ht="20.25" customHeight="1" x14ac:dyDescent="0.25">
      <c r="A187" s="153"/>
      <c r="B187" s="154"/>
      <c r="C187" s="61" t="s">
        <v>34</v>
      </c>
      <c r="D187" s="77">
        <v>0</v>
      </c>
      <c r="E187" s="77">
        <v>0</v>
      </c>
      <c r="F187" s="77">
        <v>0</v>
      </c>
    </row>
    <row r="188" spans="1:6" s="24" customFormat="1" ht="33" customHeight="1" x14ac:dyDescent="0.25">
      <c r="A188" s="153"/>
      <c r="B188" s="139"/>
      <c r="C188" s="61" t="s">
        <v>35</v>
      </c>
      <c r="D188" s="77">
        <v>0</v>
      </c>
      <c r="E188" s="77">
        <v>0</v>
      </c>
      <c r="F188" s="77">
        <v>0</v>
      </c>
    </row>
    <row r="189" spans="1:6" s="24" customFormat="1" ht="30" customHeight="1" x14ac:dyDescent="0.25">
      <c r="A189" s="140" t="s">
        <v>212</v>
      </c>
      <c r="B189" s="140" t="s">
        <v>245</v>
      </c>
      <c r="C189" s="64" t="s">
        <v>29</v>
      </c>
      <c r="D189" s="80">
        <f>D190</f>
        <v>251892.57</v>
      </c>
      <c r="E189" s="80">
        <f>E190</f>
        <v>200365.48</v>
      </c>
      <c r="F189" s="80">
        <f>E189/D189*100</f>
        <v>79.544021485032289</v>
      </c>
    </row>
    <row r="190" spans="1:6" s="24" customFormat="1" ht="27.75" customHeight="1" x14ac:dyDescent="0.25">
      <c r="A190" s="141"/>
      <c r="B190" s="141"/>
      <c r="C190" s="64" t="s">
        <v>30</v>
      </c>
      <c r="D190" s="80">
        <f>D197+D204</f>
        <v>251892.57</v>
      </c>
      <c r="E190" s="80">
        <f>E197+E204</f>
        <v>200365.48</v>
      </c>
      <c r="F190" s="80">
        <f>E190/D190*100</f>
        <v>79.544021485032289</v>
      </c>
    </row>
    <row r="191" spans="1:6" s="24" customFormat="1" ht="33" customHeight="1" x14ac:dyDescent="0.25">
      <c r="A191" s="141"/>
      <c r="B191" s="141"/>
      <c r="C191" s="64" t="s">
        <v>31</v>
      </c>
      <c r="D191" s="80">
        <v>0</v>
      </c>
      <c r="E191" s="80">
        <v>0</v>
      </c>
      <c r="F191" s="80">
        <v>0</v>
      </c>
    </row>
    <row r="192" spans="1:6" s="24" customFormat="1" ht="33.75" customHeight="1" x14ac:dyDescent="0.25">
      <c r="A192" s="141"/>
      <c r="B192" s="141"/>
      <c r="C192" s="64" t="s">
        <v>32</v>
      </c>
      <c r="D192" s="80">
        <v>0</v>
      </c>
      <c r="E192" s="80">
        <v>0</v>
      </c>
      <c r="F192" s="80">
        <v>0</v>
      </c>
    </row>
    <row r="193" spans="1:6" s="24" customFormat="1" ht="31.5" customHeight="1" x14ac:dyDescent="0.25">
      <c r="A193" s="141"/>
      <c r="B193" s="141"/>
      <c r="C193" s="64" t="s">
        <v>33</v>
      </c>
      <c r="D193" s="80">
        <v>0</v>
      </c>
      <c r="E193" s="80">
        <v>0</v>
      </c>
      <c r="F193" s="80">
        <v>0</v>
      </c>
    </row>
    <row r="194" spans="1:6" s="24" customFormat="1" ht="18.75" customHeight="1" x14ac:dyDescent="0.25">
      <c r="A194" s="141"/>
      <c r="B194" s="141"/>
      <c r="C194" s="64" t="s">
        <v>34</v>
      </c>
      <c r="D194" s="80">
        <v>0</v>
      </c>
      <c r="E194" s="80">
        <v>0</v>
      </c>
      <c r="F194" s="80">
        <v>0</v>
      </c>
    </row>
    <row r="195" spans="1:6" s="24" customFormat="1" ht="30" customHeight="1" x14ac:dyDescent="0.25">
      <c r="A195" s="142"/>
      <c r="B195" s="142"/>
      <c r="C195" s="64" t="s">
        <v>35</v>
      </c>
      <c r="D195" s="80">
        <v>0</v>
      </c>
      <c r="E195" s="80">
        <v>0</v>
      </c>
      <c r="F195" s="80">
        <v>0</v>
      </c>
    </row>
    <row r="196" spans="1:6" s="24" customFormat="1" ht="30.75" customHeight="1" x14ac:dyDescent="0.25">
      <c r="A196" s="153" t="s">
        <v>47</v>
      </c>
      <c r="B196" s="138" t="s">
        <v>200</v>
      </c>
      <c r="C196" s="61" t="s">
        <v>29</v>
      </c>
      <c r="D196" s="77">
        <v>0</v>
      </c>
      <c r="E196" s="77">
        <v>0</v>
      </c>
      <c r="F196" s="77">
        <v>0</v>
      </c>
    </row>
    <row r="197" spans="1:6" s="24" customFormat="1" ht="32.25" customHeight="1" x14ac:dyDescent="0.25">
      <c r="A197" s="153"/>
      <c r="B197" s="154"/>
      <c r="C197" s="61" t="s">
        <v>30</v>
      </c>
      <c r="D197" s="77">
        <v>0</v>
      </c>
      <c r="E197" s="77">
        <v>0</v>
      </c>
      <c r="F197" s="77">
        <v>0</v>
      </c>
    </row>
    <row r="198" spans="1:6" s="24" customFormat="1" ht="33" customHeight="1" x14ac:dyDescent="0.25">
      <c r="A198" s="153"/>
      <c r="B198" s="154"/>
      <c r="C198" s="61" t="s">
        <v>31</v>
      </c>
      <c r="D198" s="77">
        <v>0</v>
      </c>
      <c r="E198" s="77">
        <v>0</v>
      </c>
      <c r="F198" s="77">
        <v>0</v>
      </c>
    </row>
    <row r="199" spans="1:6" s="24" customFormat="1" ht="30.75" customHeight="1" x14ac:dyDescent="0.25">
      <c r="A199" s="153"/>
      <c r="B199" s="154"/>
      <c r="C199" s="61" t="s">
        <v>32</v>
      </c>
      <c r="D199" s="77">
        <v>0</v>
      </c>
      <c r="E199" s="77">
        <v>0</v>
      </c>
      <c r="F199" s="77">
        <v>0</v>
      </c>
    </row>
    <row r="200" spans="1:6" s="24" customFormat="1" ht="33.75" customHeight="1" x14ac:dyDescent="0.25">
      <c r="A200" s="153"/>
      <c r="B200" s="154"/>
      <c r="C200" s="61" t="s">
        <v>33</v>
      </c>
      <c r="D200" s="77">
        <v>0</v>
      </c>
      <c r="E200" s="77">
        <v>0</v>
      </c>
      <c r="F200" s="77">
        <v>0</v>
      </c>
    </row>
    <row r="201" spans="1:6" s="24" customFormat="1" ht="20.25" customHeight="1" x14ac:dyDescent="0.25">
      <c r="A201" s="153"/>
      <c r="B201" s="154"/>
      <c r="C201" s="61" t="s">
        <v>34</v>
      </c>
      <c r="D201" s="77">
        <v>0</v>
      </c>
      <c r="E201" s="77">
        <v>0</v>
      </c>
      <c r="F201" s="77">
        <v>0</v>
      </c>
    </row>
    <row r="202" spans="1:6" s="24" customFormat="1" ht="33" customHeight="1" x14ac:dyDescent="0.25">
      <c r="A202" s="153"/>
      <c r="B202" s="139"/>
      <c r="C202" s="61" t="s">
        <v>35</v>
      </c>
      <c r="D202" s="77">
        <v>0</v>
      </c>
      <c r="E202" s="77">
        <v>0</v>
      </c>
      <c r="F202" s="77">
        <v>0</v>
      </c>
    </row>
    <row r="203" spans="1:6" s="24" customFormat="1" ht="35.25" customHeight="1" x14ac:dyDescent="0.25">
      <c r="A203" s="153" t="s">
        <v>56</v>
      </c>
      <c r="B203" s="153" t="s">
        <v>201</v>
      </c>
      <c r="C203" s="61" t="s">
        <v>29</v>
      </c>
      <c r="D203" s="84">
        <f>D204</f>
        <v>251892.57</v>
      </c>
      <c r="E203" s="82">
        <f>E204+E207+E208+E209</f>
        <v>200365.48</v>
      </c>
      <c r="F203" s="85">
        <f>E203/D203*100</f>
        <v>79.544021485032289</v>
      </c>
    </row>
    <row r="204" spans="1:6" s="24" customFormat="1" ht="32.25" customHeight="1" x14ac:dyDescent="0.25">
      <c r="A204" s="153"/>
      <c r="B204" s="153"/>
      <c r="C204" s="61" t="s">
        <v>30</v>
      </c>
      <c r="D204" s="86">
        <v>251892.57</v>
      </c>
      <c r="E204" s="87">
        <v>200365.48</v>
      </c>
      <c r="F204" s="88">
        <f>E204/D204*100</f>
        <v>79.544021485032289</v>
      </c>
    </row>
    <row r="205" spans="1:6" s="24" customFormat="1" ht="30" customHeight="1" x14ac:dyDescent="0.25">
      <c r="A205" s="153"/>
      <c r="B205" s="153"/>
      <c r="C205" s="61" t="s">
        <v>31</v>
      </c>
      <c r="D205" s="84">
        <v>0</v>
      </c>
      <c r="E205" s="82">
        <v>0</v>
      </c>
      <c r="F205" s="85">
        <v>0</v>
      </c>
    </row>
    <row r="206" spans="1:6" s="24" customFormat="1" ht="31.5" customHeight="1" x14ac:dyDescent="0.25">
      <c r="A206" s="153"/>
      <c r="B206" s="153"/>
      <c r="C206" s="61" t="s">
        <v>32</v>
      </c>
      <c r="D206" s="84">
        <v>0</v>
      </c>
      <c r="E206" s="82">
        <v>0</v>
      </c>
      <c r="F206" s="85">
        <v>0</v>
      </c>
    </row>
    <row r="207" spans="1:6" s="24" customFormat="1" ht="30.75" customHeight="1" x14ac:dyDescent="0.25">
      <c r="A207" s="153"/>
      <c r="B207" s="153"/>
      <c r="C207" s="61" t="s">
        <v>33</v>
      </c>
      <c r="D207" s="86">
        <v>0</v>
      </c>
      <c r="E207" s="87">
        <v>0</v>
      </c>
      <c r="F207" s="88">
        <v>0</v>
      </c>
    </row>
    <row r="208" spans="1:6" s="24" customFormat="1" ht="18.75" customHeight="1" x14ac:dyDescent="0.25">
      <c r="A208" s="153"/>
      <c r="B208" s="153"/>
      <c r="C208" s="61" t="s">
        <v>34</v>
      </c>
      <c r="D208" s="84">
        <v>0</v>
      </c>
      <c r="E208" s="82">
        <v>0</v>
      </c>
      <c r="F208" s="85">
        <v>0</v>
      </c>
    </row>
    <row r="209" spans="1:6" s="24" customFormat="1" ht="33.75" customHeight="1" x14ac:dyDescent="0.25">
      <c r="A209" s="153"/>
      <c r="B209" s="153"/>
      <c r="C209" s="61" t="s">
        <v>35</v>
      </c>
      <c r="D209" s="89">
        <v>0</v>
      </c>
      <c r="E209" s="83">
        <v>0</v>
      </c>
      <c r="F209" s="90">
        <v>0</v>
      </c>
    </row>
    <row r="210" spans="1:6" s="24" customFormat="1" ht="30" customHeight="1" x14ac:dyDescent="0.25">
      <c r="A210" s="140" t="s">
        <v>202</v>
      </c>
      <c r="B210" s="140" t="s">
        <v>246</v>
      </c>
      <c r="C210" s="64" t="s">
        <v>29</v>
      </c>
      <c r="D210" s="80">
        <f>D211+D214+D215+D216</f>
        <v>29298781.199999999</v>
      </c>
      <c r="E210" s="80">
        <f>E211+E214+E215+E216</f>
        <v>28285840.690000001</v>
      </c>
      <c r="F210" s="80">
        <f>E210/D210*100</f>
        <v>96.542721340231054</v>
      </c>
    </row>
    <row r="211" spans="1:6" s="24" customFormat="1" ht="27.75" customHeight="1" x14ac:dyDescent="0.25">
      <c r="A211" s="141"/>
      <c r="B211" s="141"/>
      <c r="C211" s="64" t="s">
        <v>30</v>
      </c>
      <c r="D211" s="80">
        <f>D218+D225+D232</f>
        <v>29253281.199999999</v>
      </c>
      <c r="E211" s="80">
        <f>E218+E225+E232</f>
        <v>28241740.690000001</v>
      </c>
      <c r="F211" s="80">
        <f>E211/D211*100</f>
        <v>96.542129742355201</v>
      </c>
    </row>
    <row r="212" spans="1:6" s="24" customFormat="1" ht="33" customHeight="1" x14ac:dyDescent="0.25">
      <c r="A212" s="141"/>
      <c r="B212" s="141"/>
      <c r="C212" s="64" t="s">
        <v>31</v>
      </c>
      <c r="D212" s="80">
        <v>0</v>
      </c>
      <c r="E212" s="80">
        <v>0</v>
      </c>
      <c r="F212" s="80">
        <v>0</v>
      </c>
    </row>
    <row r="213" spans="1:6" s="24" customFormat="1" ht="33.75" customHeight="1" x14ac:dyDescent="0.25">
      <c r="A213" s="141"/>
      <c r="B213" s="141"/>
      <c r="C213" s="64" t="s">
        <v>32</v>
      </c>
      <c r="D213" s="80">
        <f>D220+D227+D234</f>
        <v>26263639.300000001</v>
      </c>
      <c r="E213" s="80">
        <f>E220+E227+E234</f>
        <v>25474839.300000001</v>
      </c>
      <c r="F213" s="80">
        <f>E213/D213*100</f>
        <v>96.996608158565451</v>
      </c>
    </row>
    <row r="214" spans="1:6" s="24" customFormat="1" ht="31.5" customHeight="1" x14ac:dyDescent="0.25">
      <c r="A214" s="141"/>
      <c r="B214" s="141"/>
      <c r="C214" s="64" t="s">
        <v>33</v>
      </c>
      <c r="D214" s="80">
        <v>0</v>
      </c>
      <c r="E214" s="80">
        <v>0</v>
      </c>
      <c r="F214" s="80">
        <v>0</v>
      </c>
    </row>
    <row r="215" spans="1:6" s="24" customFormat="1" ht="18.75" customHeight="1" x14ac:dyDescent="0.25">
      <c r="A215" s="141"/>
      <c r="B215" s="141"/>
      <c r="C215" s="64" t="s">
        <v>34</v>
      </c>
      <c r="D215" s="80">
        <v>0</v>
      </c>
      <c r="E215" s="80">
        <v>0</v>
      </c>
      <c r="F215" s="80">
        <v>0</v>
      </c>
    </row>
    <row r="216" spans="1:6" s="24" customFormat="1" ht="30" customHeight="1" x14ac:dyDescent="0.25">
      <c r="A216" s="142"/>
      <c r="B216" s="142"/>
      <c r="C216" s="64" t="s">
        <v>35</v>
      </c>
      <c r="D216" s="80">
        <f>D223</f>
        <v>45500</v>
      </c>
      <c r="E216" s="80">
        <f>E223+E230+E237</f>
        <v>44100</v>
      </c>
      <c r="F216" s="80">
        <f>E216/D216*100</f>
        <v>96.92307692307692</v>
      </c>
    </row>
    <row r="217" spans="1:6" s="24" customFormat="1" ht="30.75" customHeight="1" x14ac:dyDescent="0.25">
      <c r="A217" s="153" t="s">
        <v>47</v>
      </c>
      <c r="B217" s="138" t="s">
        <v>247</v>
      </c>
      <c r="C217" s="61" t="s">
        <v>29</v>
      </c>
      <c r="D217" s="77">
        <f>D218+D221+D222+D223</f>
        <v>29298781.199999999</v>
      </c>
      <c r="E217" s="77">
        <f>E218+E221+E222+E223</f>
        <v>28285840.690000001</v>
      </c>
      <c r="F217" s="77">
        <f>E217/D217*100</f>
        <v>96.542721340231054</v>
      </c>
    </row>
    <row r="218" spans="1:6" s="24" customFormat="1" ht="32.25" customHeight="1" x14ac:dyDescent="0.25">
      <c r="A218" s="153"/>
      <c r="B218" s="154"/>
      <c r="C218" s="61" t="s">
        <v>30</v>
      </c>
      <c r="D218" s="77">
        <v>29253281.199999999</v>
      </c>
      <c r="E218" s="77">
        <v>28241740.690000001</v>
      </c>
      <c r="F218" s="77">
        <f>E218/D218*100</f>
        <v>96.542129742355201</v>
      </c>
    </row>
    <row r="219" spans="1:6" s="24" customFormat="1" ht="33" customHeight="1" x14ac:dyDescent="0.25">
      <c r="A219" s="153"/>
      <c r="B219" s="154"/>
      <c r="C219" s="61" t="s">
        <v>31</v>
      </c>
      <c r="D219" s="77">
        <v>0</v>
      </c>
      <c r="E219" s="77">
        <v>0</v>
      </c>
      <c r="F219" s="77">
        <v>0</v>
      </c>
    </row>
    <row r="220" spans="1:6" s="24" customFormat="1" ht="30.75" customHeight="1" x14ac:dyDescent="0.25">
      <c r="A220" s="153"/>
      <c r="B220" s="154"/>
      <c r="C220" s="61" t="s">
        <v>32</v>
      </c>
      <c r="D220" s="77">
        <v>26263639.300000001</v>
      </c>
      <c r="E220" s="77">
        <v>25474839.300000001</v>
      </c>
      <c r="F220" s="77">
        <f>E220/D220*100</f>
        <v>96.996608158565451</v>
      </c>
    </row>
    <row r="221" spans="1:6" s="24" customFormat="1" ht="33.75" customHeight="1" x14ac:dyDescent="0.25">
      <c r="A221" s="153"/>
      <c r="B221" s="154"/>
      <c r="C221" s="61" t="s">
        <v>33</v>
      </c>
      <c r="D221" s="77">
        <v>0</v>
      </c>
      <c r="E221" s="77">
        <v>0</v>
      </c>
      <c r="F221" s="77">
        <v>0</v>
      </c>
    </row>
    <row r="222" spans="1:6" s="24" customFormat="1" ht="20.25" customHeight="1" x14ac:dyDescent="0.25">
      <c r="A222" s="153"/>
      <c r="B222" s="154"/>
      <c r="C222" s="61" t="s">
        <v>34</v>
      </c>
      <c r="D222" s="77">
        <v>0</v>
      </c>
      <c r="E222" s="77">
        <v>0</v>
      </c>
      <c r="F222" s="77">
        <v>0</v>
      </c>
    </row>
    <row r="223" spans="1:6" s="24" customFormat="1" ht="33" customHeight="1" x14ac:dyDescent="0.25">
      <c r="A223" s="153"/>
      <c r="B223" s="139"/>
      <c r="C223" s="61" t="s">
        <v>35</v>
      </c>
      <c r="D223" s="77">
        <v>45500</v>
      </c>
      <c r="E223" s="77">
        <v>44100</v>
      </c>
      <c r="F223" s="77">
        <f>E223/D223*100</f>
        <v>96.92307692307692</v>
      </c>
    </row>
    <row r="224" spans="1:6" s="24" customFormat="1" ht="35.25" customHeight="1" x14ac:dyDescent="0.25">
      <c r="A224" s="153" t="s">
        <v>48</v>
      </c>
      <c r="B224" s="153" t="s">
        <v>203</v>
      </c>
      <c r="C224" s="61" t="s">
        <v>29</v>
      </c>
      <c r="D224" s="84">
        <f>D225</f>
        <v>0</v>
      </c>
      <c r="E224" s="82">
        <v>0</v>
      </c>
      <c r="F224" s="85">
        <v>0</v>
      </c>
    </row>
    <row r="225" spans="1:6" s="24" customFormat="1" ht="32.25" customHeight="1" x14ac:dyDescent="0.25">
      <c r="A225" s="153"/>
      <c r="B225" s="153"/>
      <c r="C225" s="61" t="s">
        <v>30</v>
      </c>
      <c r="D225" s="86">
        <v>0</v>
      </c>
      <c r="E225" s="87">
        <v>0</v>
      </c>
      <c r="F225" s="88">
        <v>0</v>
      </c>
    </row>
    <row r="226" spans="1:6" s="24" customFormat="1" ht="30" customHeight="1" x14ac:dyDescent="0.25">
      <c r="A226" s="153"/>
      <c r="B226" s="153"/>
      <c r="C226" s="61" t="s">
        <v>31</v>
      </c>
      <c r="D226" s="84">
        <v>0</v>
      </c>
      <c r="E226" s="82">
        <v>0</v>
      </c>
      <c r="F226" s="85">
        <v>0</v>
      </c>
    </row>
    <row r="227" spans="1:6" s="24" customFormat="1" ht="31.5" customHeight="1" x14ac:dyDescent="0.25">
      <c r="A227" s="153"/>
      <c r="B227" s="153"/>
      <c r="C227" s="61" t="s">
        <v>32</v>
      </c>
      <c r="D227" s="84">
        <v>0</v>
      </c>
      <c r="E227" s="82">
        <v>0</v>
      </c>
      <c r="F227" s="85">
        <v>0</v>
      </c>
    </row>
    <row r="228" spans="1:6" s="24" customFormat="1" ht="30.75" customHeight="1" x14ac:dyDescent="0.25">
      <c r="A228" s="153"/>
      <c r="B228" s="153"/>
      <c r="C228" s="61" t="s">
        <v>33</v>
      </c>
      <c r="D228" s="86">
        <v>0</v>
      </c>
      <c r="E228" s="87">
        <v>0</v>
      </c>
      <c r="F228" s="88">
        <v>0</v>
      </c>
    </row>
    <row r="229" spans="1:6" s="24" customFormat="1" ht="18.75" customHeight="1" x14ac:dyDescent="0.25">
      <c r="A229" s="153"/>
      <c r="B229" s="153"/>
      <c r="C229" s="61" t="s">
        <v>34</v>
      </c>
      <c r="D229" s="84">
        <v>0</v>
      </c>
      <c r="E229" s="82">
        <v>0</v>
      </c>
      <c r="F229" s="85">
        <v>0</v>
      </c>
    </row>
    <row r="230" spans="1:6" s="24" customFormat="1" ht="33.75" customHeight="1" x14ac:dyDescent="0.25">
      <c r="A230" s="153"/>
      <c r="B230" s="153"/>
      <c r="C230" s="61" t="s">
        <v>35</v>
      </c>
      <c r="D230" s="89">
        <v>0</v>
      </c>
      <c r="E230" s="83">
        <v>0</v>
      </c>
      <c r="F230" s="90">
        <v>0</v>
      </c>
    </row>
    <row r="231" spans="1:6" s="24" customFormat="1" ht="35.25" customHeight="1" x14ac:dyDescent="0.25">
      <c r="A231" s="153" t="s">
        <v>49</v>
      </c>
      <c r="B231" s="153" t="s">
        <v>204</v>
      </c>
      <c r="C231" s="61" t="s">
        <v>29</v>
      </c>
      <c r="D231" s="84">
        <f>D232</f>
        <v>0</v>
      </c>
      <c r="E231" s="82">
        <f>E232</f>
        <v>0</v>
      </c>
      <c r="F231" s="85">
        <v>0</v>
      </c>
    </row>
    <row r="232" spans="1:6" s="24" customFormat="1" ht="32.25" customHeight="1" x14ac:dyDescent="0.25">
      <c r="A232" s="153"/>
      <c r="B232" s="153"/>
      <c r="C232" s="61" t="s">
        <v>30</v>
      </c>
      <c r="D232" s="86">
        <v>0</v>
      </c>
      <c r="E232" s="87">
        <v>0</v>
      </c>
      <c r="F232" s="88">
        <v>0</v>
      </c>
    </row>
    <row r="233" spans="1:6" s="24" customFormat="1" ht="30" customHeight="1" x14ac:dyDescent="0.25">
      <c r="A233" s="153"/>
      <c r="B233" s="153"/>
      <c r="C233" s="61" t="s">
        <v>31</v>
      </c>
      <c r="D233" s="84">
        <v>0</v>
      </c>
      <c r="E233" s="82">
        <v>0</v>
      </c>
      <c r="F233" s="85">
        <v>0</v>
      </c>
    </row>
    <row r="234" spans="1:6" s="24" customFormat="1" ht="31.5" customHeight="1" x14ac:dyDescent="0.25">
      <c r="A234" s="153"/>
      <c r="B234" s="153"/>
      <c r="C234" s="61" t="s">
        <v>32</v>
      </c>
      <c r="D234" s="84">
        <v>0</v>
      </c>
      <c r="E234" s="82">
        <v>0</v>
      </c>
      <c r="F234" s="85">
        <v>0</v>
      </c>
    </row>
    <row r="235" spans="1:6" s="24" customFormat="1" ht="30.75" customHeight="1" x14ac:dyDescent="0.25">
      <c r="A235" s="153"/>
      <c r="B235" s="153"/>
      <c r="C235" s="61" t="s">
        <v>33</v>
      </c>
      <c r="D235" s="86">
        <v>0</v>
      </c>
      <c r="E235" s="87">
        <v>0</v>
      </c>
      <c r="F235" s="88">
        <v>0</v>
      </c>
    </row>
    <row r="236" spans="1:6" s="24" customFormat="1" ht="18.75" customHeight="1" x14ac:dyDescent="0.25">
      <c r="A236" s="153"/>
      <c r="B236" s="153"/>
      <c r="C236" s="61" t="s">
        <v>34</v>
      </c>
      <c r="D236" s="84">
        <v>0</v>
      </c>
      <c r="E236" s="82">
        <v>0</v>
      </c>
      <c r="F236" s="85">
        <v>0</v>
      </c>
    </row>
    <row r="237" spans="1:6" s="24" customFormat="1" ht="33.75" customHeight="1" x14ac:dyDescent="0.25">
      <c r="A237" s="153"/>
      <c r="B237" s="153"/>
      <c r="C237" s="61" t="s">
        <v>35</v>
      </c>
      <c r="D237" s="89">
        <v>0</v>
      </c>
      <c r="E237" s="83">
        <v>0</v>
      </c>
      <c r="F237" s="90">
        <v>0</v>
      </c>
    </row>
    <row r="238" spans="1:6" x14ac:dyDescent="0.25">
      <c r="A238" s="67"/>
      <c r="B238" s="37"/>
      <c r="C238" s="69"/>
      <c r="D238" s="39"/>
      <c r="E238" s="39"/>
      <c r="F238" s="39"/>
    </row>
    <row r="239" spans="1:6" ht="48.75" customHeight="1" x14ac:dyDescent="0.25">
      <c r="A239" s="116"/>
      <c r="B239" s="116"/>
      <c r="C239" s="116"/>
      <c r="D239" s="35"/>
      <c r="E239" s="35"/>
      <c r="F239" s="35"/>
    </row>
    <row r="240" spans="1:6" ht="15" x14ac:dyDescent="0.25">
      <c r="A240" s="39"/>
      <c r="B240" s="40"/>
      <c r="C240" s="40"/>
      <c r="D240" s="41"/>
      <c r="E240" s="40"/>
      <c r="F240" s="40"/>
    </row>
    <row r="241" spans="1:6" ht="15" x14ac:dyDescent="0.25">
      <c r="A241" s="39"/>
      <c r="B241" s="40"/>
      <c r="C241" s="40"/>
      <c r="D241" s="41"/>
      <c r="E241" s="40"/>
      <c r="F241" s="40"/>
    </row>
    <row r="242" spans="1:6" x14ac:dyDescent="0.25">
      <c r="A242" s="36"/>
      <c r="B242" s="36"/>
      <c r="C242" s="40"/>
      <c r="D242" s="41"/>
      <c r="E242" s="40"/>
      <c r="F242" s="40"/>
    </row>
    <row r="243" spans="1:6" x14ac:dyDescent="0.25">
      <c r="A243" s="67"/>
      <c r="B243" s="37"/>
      <c r="C243" s="69"/>
      <c r="D243" s="39"/>
      <c r="E243" s="39"/>
      <c r="F243" s="39"/>
    </row>
    <row r="244" spans="1:6" x14ac:dyDescent="0.25">
      <c r="A244" s="67"/>
      <c r="B244" s="37"/>
      <c r="C244" s="69"/>
      <c r="D244" s="39"/>
      <c r="E244" s="39"/>
      <c r="F244" s="39"/>
    </row>
    <row r="245" spans="1:6" x14ac:dyDescent="0.25">
      <c r="A245" s="67"/>
      <c r="B245" s="37"/>
      <c r="C245" s="69"/>
      <c r="D245" s="39"/>
      <c r="E245" s="39"/>
      <c r="F245" s="39"/>
    </row>
    <row r="246" spans="1:6" x14ac:dyDescent="0.25">
      <c r="A246" s="67"/>
      <c r="B246" s="37"/>
      <c r="C246" s="69"/>
      <c r="D246" s="39"/>
      <c r="E246" s="39"/>
      <c r="F246" s="39"/>
    </row>
    <row r="247" spans="1:6" x14ac:dyDescent="0.25">
      <c r="A247" s="67"/>
      <c r="B247" s="37"/>
      <c r="C247" s="69"/>
      <c r="D247" s="39"/>
      <c r="E247" s="39"/>
      <c r="F247" s="39"/>
    </row>
    <row r="248" spans="1:6" x14ac:dyDescent="0.25">
      <c r="A248" s="67"/>
      <c r="B248" s="37"/>
      <c r="C248" s="69"/>
      <c r="D248" s="39"/>
      <c r="E248" s="39"/>
      <c r="F248" s="39"/>
    </row>
    <row r="249" spans="1:6" x14ac:dyDescent="0.25">
      <c r="C249" s="8"/>
    </row>
    <row r="250" spans="1:6" x14ac:dyDescent="0.25">
      <c r="C250" s="8"/>
    </row>
    <row r="251" spans="1:6" x14ac:dyDescent="0.25">
      <c r="C251" s="8"/>
    </row>
    <row r="252" spans="1:6" x14ac:dyDescent="0.25">
      <c r="C252" s="8"/>
    </row>
    <row r="253" spans="1:6" x14ac:dyDescent="0.25">
      <c r="C253" s="8"/>
    </row>
    <row r="254" spans="1:6" x14ac:dyDescent="0.25">
      <c r="C254" s="8"/>
    </row>
    <row r="255" spans="1:6" x14ac:dyDescent="0.25">
      <c r="C255" s="8"/>
    </row>
    <row r="256" spans="1:6" x14ac:dyDescent="0.25">
      <c r="C256" s="8"/>
    </row>
    <row r="257" spans="3:3" x14ac:dyDescent="0.25">
      <c r="C257" s="8"/>
    </row>
    <row r="258" spans="3:3" x14ac:dyDescent="0.25">
      <c r="C258" s="8"/>
    </row>
    <row r="259" spans="3:3" x14ac:dyDescent="0.25">
      <c r="C259" s="8"/>
    </row>
    <row r="260" spans="3:3" x14ac:dyDescent="0.25">
      <c r="C260" s="8"/>
    </row>
    <row r="261" spans="3:3" x14ac:dyDescent="0.25">
      <c r="C261" s="8"/>
    </row>
  </sheetData>
  <mergeCells count="69">
    <mergeCell ref="A239:C239"/>
    <mergeCell ref="A217:A223"/>
    <mergeCell ref="B217:B223"/>
    <mergeCell ref="A224:A230"/>
    <mergeCell ref="B224:B230"/>
    <mergeCell ref="A231:A237"/>
    <mergeCell ref="B231:B237"/>
    <mergeCell ref="A91:A97"/>
    <mergeCell ref="B91:B97"/>
    <mergeCell ref="A84:A90"/>
    <mergeCell ref="B84:B90"/>
    <mergeCell ref="A210:A216"/>
    <mergeCell ref="B210:B216"/>
    <mergeCell ref="A175:A181"/>
    <mergeCell ref="B175:B181"/>
    <mergeCell ref="A189:A195"/>
    <mergeCell ref="B189:B195"/>
    <mergeCell ref="A196:A202"/>
    <mergeCell ref="B196:B202"/>
    <mergeCell ref="A203:A209"/>
    <mergeCell ref="B203:B209"/>
    <mergeCell ref="A161:A167"/>
    <mergeCell ref="B161:B167"/>
    <mergeCell ref="A168:A174"/>
    <mergeCell ref="B168:B174"/>
    <mergeCell ref="A182:A188"/>
    <mergeCell ref="B182:B188"/>
    <mergeCell ref="A126:A132"/>
    <mergeCell ref="B126:B132"/>
    <mergeCell ref="A133:A139"/>
    <mergeCell ref="B133:B139"/>
    <mergeCell ref="A140:A146"/>
    <mergeCell ref="B140:B146"/>
    <mergeCell ref="A147:A153"/>
    <mergeCell ref="B147:B153"/>
    <mergeCell ref="A154:A160"/>
    <mergeCell ref="B154:B160"/>
    <mergeCell ref="A2:F2"/>
    <mergeCell ref="A3:F3"/>
    <mergeCell ref="A105:A111"/>
    <mergeCell ref="B105:B111"/>
    <mergeCell ref="B7:B13"/>
    <mergeCell ref="A7:A13"/>
    <mergeCell ref="B14:B20"/>
    <mergeCell ref="A14:A20"/>
    <mergeCell ref="B28:B34"/>
    <mergeCell ref="A28:A34"/>
    <mergeCell ref="A21:A27"/>
    <mergeCell ref="B21:B27"/>
    <mergeCell ref="A42:A48"/>
    <mergeCell ref="B42:B48"/>
    <mergeCell ref="A56:A62"/>
    <mergeCell ref="B56:B62"/>
    <mergeCell ref="A35:A41"/>
    <mergeCell ref="B35:B41"/>
    <mergeCell ref="A112:A118"/>
    <mergeCell ref="B112:B118"/>
    <mergeCell ref="A119:A125"/>
    <mergeCell ref="B119:B125"/>
    <mergeCell ref="A49:A55"/>
    <mergeCell ref="B49:B55"/>
    <mergeCell ref="A98:A104"/>
    <mergeCell ref="B98:B104"/>
    <mergeCell ref="A63:A69"/>
    <mergeCell ref="B63:B69"/>
    <mergeCell ref="A77:A83"/>
    <mergeCell ref="B77:B83"/>
    <mergeCell ref="A70:A76"/>
    <mergeCell ref="B70:B76"/>
  </mergeCells>
  <pageMargins left="0.70866141732283472" right="0.70866141732283472" top="0.74803149606299213" bottom="0.74803149606299213" header="0.31496062992125984" footer="0.31496062992125984"/>
  <pageSetup paperSize="9" scale="55" fitToHeight="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I4" sqref="I4"/>
    </sheetView>
  </sheetViews>
  <sheetFormatPr defaultRowHeight="15" x14ac:dyDescent="0.25"/>
  <cols>
    <col min="1" max="1" width="34.42578125" customWidth="1"/>
    <col min="2" max="2" width="13" customWidth="1"/>
    <col min="3" max="3" width="11.42578125" customWidth="1"/>
    <col min="4" max="4" width="13.85546875" customWidth="1"/>
    <col min="5" max="5" width="14" customWidth="1"/>
    <col min="6" max="6" width="19.42578125" customWidth="1"/>
  </cols>
  <sheetData>
    <row r="1" spans="1:6" ht="15.75" x14ac:dyDescent="0.25">
      <c r="A1" s="31"/>
      <c r="B1" s="31"/>
      <c r="C1" s="31"/>
      <c r="D1" s="31"/>
      <c r="E1" s="31"/>
      <c r="F1" s="169" t="s">
        <v>336</v>
      </c>
    </row>
    <row r="2" spans="1:6" ht="126" customHeight="1" thickBot="1" x14ac:dyDescent="0.3">
      <c r="A2" s="170" t="s">
        <v>337</v>
      </c>
      <c r="B2" s="171"/>
      <c r="C2" s="171"/>
      <c r="D2" s="171"/>
      <c r="E2" s="171"/>
      <c r="F2" s="171"/>
    </row>
    <row r="3" spans="1:6" ht="54.75" customHeight="1" thickBot="1" x14ac:dyDescent="0.3">
      <c r="A3" s="172" t="s">
        <v>338</v>
      </c>
      <c r="B3" s="173" t="s">
        <v>339</v>
      </c>
      <c r="C3" s="174"/>
      <c r="D3" s="173" t="s">
        <v>340</v>
      </c>
      <c r="E3" s="175"/>
      <c r="F3" s="174"/>
    </row>
    <row r="4" spans="1:6" ht="102.75" thickBot="1" x14ac:dyDescent="0.3">
      <c r="A4" s="176"/>
      <c r="B4" s="177" t="s">
        <v>341</v>
      </c>
      <c r="C4" s="177" t="s">
        <v>342</v>
      </c>
      <c r="D4" s="177" t="s">
        <v>343</v>
      </c>
      <c r="E4" s="178" t="s">
        <v>344</v>
      </c>
      <c r="F4" s="177" t="s">
        <v>345</v>
      </c>
    </row>
    <row r="5" spans="1:6" ht="15.75" thickBot="1" x14ac:dyDescent="0.3">
      <c r="A5" s="179">
        <v>1</v>
      </c>
      <c r="B5" s="177">
        <v>2</v>
      </c>
      <c r="C5" s="177">
        <v>3</v>
      </c>
      <c r="D5" s="177">
        <v>4</v>
      </c>
      <c r="E5" s="177">
        <v>5</v>
      </c>
      <c r="F5" s="177">
        <v>6</v>
      </c>
    </row>
    <row r="6" spans="1:6" ht="38.25" customHeight="1" thickBot="1" x14ac:dyDescent="0.3">
      <c r="A6" s="180" t="s">
        <v>346</v>
      </c>
      <c r="B6" s="181"/>
      <c r="C6" s="181"/>
      <c r="D6" s="181"/>
      <c r="E6" s="181"/>
      <c r="F6" s="182"/>
    </row>
    <row r="7" spans="1:6" x14ac:dyDescent="0.25">
      <c r="A7" s="183" t="s">
        <v>347</v>
      </c>
      <c r="B7" s="172" t="s">
        <v>348</v>
      </c>
      <c r="C7" s="172" t="str">
        <f>B7</f>
        <v>человек</v>
      </c>
      <c r="D7" s="184">
        <v>29332495</v>
      </c>
      <c r="E7" s="184">
        <v>30830001.559999999</v>
      </c>
      <c r="F7" s="185">
        <v>30830001.559999999</v>
      </c>
    </row>
    <row r="8" spans="1:6" x14ac:dyDescent="0.25">
      <c r="A8" s="183" t="s">
        <v>349</v>
      </c>
      <c r="B8" s="186"/>
      <c r="C8" s="186"/>
      <c r="D8" s="187"/>
      <c r="E8" s="187"/>
      <c r="F8" s="188"/>
    </row>
    <row r="9" spans="1:6" ht="26.25" thickBot="1" x14ac:dyDescent="0.3">
      <c r="A9" s="189" t="s">
        <v>235</v>
      </c>
      <c r="B9" s="176"/>
      <c r="C9" s="176"/>
      <c r="D9" s="190"/>
      <c r="E9" s="190"/>
      <c r="F9" s="191"/>
    </row>
    <row r="10" spans="1:6" ht="15.75" thickBot="1" x14ac:dyDescent="0.3">
      <c r="A10" s="189" t="s">
        <v>350</v>
      </c>
      <c r="B10" s="177" t="s">
        <v>351</v>
      </c>
      <c r="C10" s="177" t="s">
        <v>351</v>
      </c>
      <c r="D10" s="177" t="s">
        <v>351</v>
      </c>
      <c r="E10" s="177" t="s">
        <v>351</v>
      </c>
      <c r="F10" s="177" t="s">
        <v>351</v>
      </c>
    </row>
    <row r="11" spans="1:6" ht="15.75" thickBot="1" x14ac:dyDescent="0.3">
      <c r="A11" s="192" t="s">
        <v>352</v>
      </c>
      <c r="B11" s="193">
        <v>132</v>
      </c>
      <c r="C11" s="193">
        <v>142.25</v>
      </c>
      <c r="D11" s="193" t="s">
        <v>351</v>
      </c>
      <c r="E11" s="193" t="s">
        <v>351</v>
      </c>
      <c r="F11" s="193" t="s">
        <v>351</v>
      </c>
    </row>
    <row r="12" spans="1:6" ht="15.75" x14ac:dyDescent="0.25">
      <c r="A12" s="194"/>
      <c r="B12" s="194"/>
      <c r="C12" s="194"/>
      <c r="D12" s="194"/>
      <c r="E12" s="115"/>
      <c r="F12" s="115"/>
    </row>
    <row r="13" spans="1:6" x14ac:dyDescent="0.25">
      <c r="A13" s="39"/>
      <c r="B13" s="40"/>
      <c r="C13" s="40"/>
      <c r="D13" s="41"/>
      <c r="E13" s="40"/>
      <c r="F13" s="40"/>
    </row>
    <row r="14" spans="1:6" x14ac:dyDescent="0.25">
      <c r="A14" s="39"/>
      <c r="B14" s="40"/>
      <c r="C14" s="40"/>
      <c r="D14" s="41"/>
      <c r="E14" s="40"/>
      <c r="F14" s="40"/>
    </row>
    <row r="15" spans="1:6" ht="15.75" x14ac:dyDescent="0.25">
      <c r="A15" s="36"/>
      <c r="B15" s="36"/>
      <c r="C15" s="40"/>
      <c r="D15" s="41"/>
      <c r="E15" s="40"/>
      <c r="F15" s="40"/>
    </row>
    <row r="16" spans="1:6" x14ac:dyDescent="0.25">
      <c r="A16" s="14"/>
      <c r="B16" s="14"/>
      <c r="C16" s="14"/>
      <c r="D16" s="14"/>
      <c r="E16" s="14"/>
      <c r="F16" s="14"/>
    </row>
  </sheetData>
  <mergeCells count="11">
    <mergeCell ref="A12:D12"/>
    <mergeCell ref="A2:F2"/>
    <mergeCell ref="A3:A4"/>
    <mergeCell ref="B3:C3"/>
    <mergeCell ref="D3:F3"/>
    <mergeCell ref="A6:F6"/>
    <mergeCell ref="B7:B9"/>
    <mergeCell ref="C7:C9"/>
    <mergeCell ref="D7:D9"/>
    <mergeCell ref="E7:E9"/>
    <mergeCell ref="F7:F9"/>
  </mergeCells>
  <hyperlinks>
    <hyperlink ref="E4" location="Par1959" display="Par195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таблица 9</vt:lpstr>
      <vt:lpstr>таблица 10</vt:lpstr>
      <vt:lpstr>таблица 11</vt:lpstr>
      <vt:lpstr>Таблица 12</vt:lpstr>
      <vt:lpstr>Таблица 13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eco6</dc:creator>
  <cp:lastModifiedBy>Иванова Любовь Геннадьевна</cp:lastModifiedBy>
  <cp:lastPrinted>2017-03-17T12:02:48Z</cp:lastPrinted>
  <dcterms:created xsi:type="dcterms:W3CDTF">2014-08-28T07:52:19Z</dcterms:created>
  <dcterms:modified xsi:type="dcterms:W3CDTF">2017-04-20T14:40:46Z</dcterms:modified>
</cp:coreProperties>
</file>