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2019 г." sheetId="1" r:id="rId1"/>
    <sheet name="Лист2" sheetId="2" r:id="rId2"/>
    <sheet name="Лист3" sheetId="3" r:id="rId3"/>
  </sheets>
  <definedNames>
    <definedName name="Print_Area_0" localSheetId="0">'2019 г.'!$A$3:$Z$118</definedName>
    <definedName name="_xlnm.Print_Area" localSheetId="0">'2019 г.'!$A$3:$Z$121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3" i="1"/>
  <c r="I113"/>
  <c r="H107"/>
  <c r="H105"/>
  <c r="H104"/>
  <c r="H103"/>
  <c r="J98"/>
  <c r="I98"/>
  <c r="J84"/>
  <c r="I84"/>
  <c r="H33"/>
  <c r="H27"/>
  <c r="H26"/>
  <c r="H14"/>
</calcChain>
</file>

<file path=xl/sharedStrings.xml><?xml version="1.0" encoding="utf-8"?>
<sst xmlns="http://schemas.openxmlformats.org/spreadsheetml/2006/main" count="803" uniqueCount="193">
  <si>
    <t xml:space="preserve">Комплексный план     </t>
  </si>
  <si>
    <t xml:space="preserve"> действий по реализации муниципальной программы городского округа  «Вуктыл» «Развитие культуры»  на 2019 год</t>
  </si>
  <si>
    <t>№ п/п</t>
  </si>
  <si>
    <t>Наименование основного мероприятия, ведомственной целевой программы (далее ВЦП), мероприятия, контрольного события программы</t>
  </si>
  <si>
    <t>Ответственный руководитель, заместитель руководителя ОМСУ (Ф.И.О., должность)</t>
  </si>
  <si>
    <t>Ответственное структурное подразделение ОМСУ</t>
  </si>
  <si>
    <t>Ожидаемый непосредственный результат реализации основного  мероприятия ВЦП, мероприятия</t>
  </si>
  <si>
    <t>Срок начала  реализации</t>
  </si>
  <si>
    <t>Срок окончания  (дата контрольного события)</t>
  </si>
  <si>
    <t>Объем ресурсного обеспечения на 2019 год, руб.</t>
  </si>
  <si>
    <t>График реализации на 2019 год, квартал</t>
  </si>
  <si>
    <t>Всего</t>
  </si>
  <si>
    <t>в том числе за счет средств:</t>
  </si>
  <si>
    <t>Федерального бюджета Российской Федерации</t>
  </si>
  <si>
    <t>Республиканского бюджета Республики Коми</t>
  </si>
  <si>
    <t>Бюджета МО ГО «Вуктыл»</t>
  </si>
  <si>
    <t>Подпрограмма 1 «Развитие системы культуры и дополнительного образования сферы культуры»</t>
  </si>
  <si>
    <t>1.1.</t>
  </si>
  <si>
    <t xml:space="preserve">Основное мероприятие 1.1. 
Выполнение учреждениями культуры  муниципальных заданий </t>
  </si>
  <si>
    <t>Третьякова Т.В. - заведующий отделом культуры и национальной политики  администрации городского округа «Вуктыл»</t>
  </si>
  <si>
    <t>Отдел культуры и национальной политики администрации городского округа «Вуктыл»</t>
  </si>
  <si>
    <t xml:space="preserve">Обеспечение оплаты труда работников учреждений культуры. Предоставление учреждениями культуры качественных услуг </t>
  </si>
  <si>
    <t>х</t>
  </si>
  <si>
    <t>1.1.1.</t>
  </si>
  <si>
    <t>Мероприятие 1.1.1. Субсидирование части затрат субъектов малого и среднего предпринимательства на реализацию инвестиционных проектов, отобранных на конкурсной основе</t>
  </si>
  <si>
    <t>Мероприятие 1.1.1. Выполнение  муниципальным бюджетным учреждением  «Клубно-спортивный комплекс» (далее - МБУ «КСК») муниципального задания</t>
  </si>
  <si>
    <t>Контрольное событие № 1.
МБУ «КСК» ежегодно выполнено  муниципальное задание</t>
  </si>
  <si>
    <t>1.1.2.</t>
  </si>
  <si>
    <t>Мероприятие 1.1.2.
Выполнение муниципальным бюджетным учреждением культуры «Вуктыльская  центральная библиотека» (далее - МБУК «ВЦБ») муниципального задания</t>
  </si>
  <si>
    <t>Контрольное событие № 2
МБУ «ВЦБ» ежегодно выполнено муниципальное задание</t>
  </si>
  <si>
    <t>1.1.3.</t>
  </si>
  <si>
    <t>Мероприятие 1.1.3.
Выполнение муниципальным бюджетным образовательным учреждением дополнительного образования детей «Детская музыкальная школа»           г. Вуктыла 
(далее - МБУДО «ДМШ») муниципального задания</t>
  </si>
  <si>
    <t>x</t>
  </si>
  <si>
    <t>1.1.4.</t>
  </si>
  <si>
    <t>Мероприятие 1.1.4. Выполнение муниципальным бюджетным образовательным учреждением дополнительного образования детей «Детская музыкальная школа» г. Вуктыл (далее - МБУДО «ДХШ») муниципального задания</t>
  </si>
  <si>
    <t>Контрольное событие № 3
В 2 учреждениях дополнительного образования сферы культуры ежегодно реализуются образовательные программы</t>
  </si>
  <si>
    <t>1.2.</t>
  </si>
  <si>
    <t>Основное мероприятие 1.2.
Субсидия на погашение кредиторской задолженности прошлых лет</t>
  </si>
  <si>
    <t>Третьякова Т.В. - заведующий отделом культуры и национальной политики администрации городского округа «Вуктыл»</t>
  </si>
  <si>
    <t>Обеспечение  оплаты труда работников учреждений культуры. Предоставление учреждениями культуры качественных услуг</t>
  </si>
  <si>
    <t>v</t>
  </si>
  <si>
    <t xml:space="preserve">   1.2.1. </t>
  </si>
  <si>
    <t>Мероприятие 1.2.1 
Предоставление субсидии на погашение кредиторской  задолженности  прошлых лет учреждениям  культуры</t>
  </si>
  <si>
    <t>Контрольное событие № 4
Субсидия на погашение кредиторской задолженности учреждениям культуры ежегодно предоставлено</t>
  </si>
  <si>
    <t>2.1.</t>
  </si>
  <si>
    <t>Основное мероприятие 2.1. 
Организация и проведение мероприятий, посвящённых профессиональным, календарным, традиционным, обрядовым, религиозным праздникам, юбилейным датам и так далее</t>
  </si>
  <si>
    <t>Осуществление  проведения, организации  и участия в мероприятиях культурной направленности</t>
  </si>
  <si>
    <t>2.1.1.</t>
  </si>
  <si>
    <t>2.1.2.</t>
  </si>
  <si>
    <t>Мероприятие 2.1.2. Организация и проведение МБУК «ВЦБ» мероприятий, посвящённых профессиональным, календарным, традиционным, обрядовым, религиозным праздникам, юбилейным датам и так далее</t>
  </si>
  <si>
    <t>2.1.3.</t>
  </si>
  <si>
    <t xml:space="preserve">Мероприятие 2.1.3. Организация и проведение  ОКНП  мероприятий, посвящённых профессиональным, календарным, традиционным, обрядовым, религиозным праздникам, юбилейным датам и так далее
</t>
  </si>
  <si>
    <t>Контрольное событие № 5
Не менее 10 мероприятий в год, посвящённых профессиональным, календарным, традиционным, обрядовым, религиозным праздникам, юбилейным датам и так далее проведено</t>
  </si>
  <si>
    <t>2.2.</t>
  </si>
  <si>
    <t>Основное мероприятие 2.2. 
Проведение и участие в районных,   республиканских, межрегиональных, всероссийских конкурсах исполнительского мастерства, художественной самодеятельности, конкурсах и выставках художников, семинаров, конференций, круглых столов и так далее</t>
  </si>
  <si>
    <t>1.2.1.</t>
  </si>
  <si>
    <t>1.2.2.</t>
  </si>
  <si>
    <t>Мероприятие 1.2.1. Реализация проекта «Техническое перевооружение КФХ с.Дутово»</t>
  </si>
  <si>
    <t>Мероприятие 1.2.2. Реализация проекта «Приобретение автомобиля для оказания ритуальных услуг»</t>
  </si>
  <si>
    <t>2.2.1.</t>
  </si>
  <si>
    <t xml:space="preserve">Мероприятие 2.2.1. Организация проведения и участие ОКНП  в районных республиканских, межрегиональных, всероссийских конкурсах исполнительского мастерства, художественной самодеятельности, конкурсах и выставках художников, семинаров, конференций, круглых столов и так далее </t>
  </si>
  <si>
    <t>2.2.2.</t>
  </si>
  <si>
    <t>Мероприятие 2.2.2. Участие МБУ «КСК» в районных республиканских, межрегиональных, всероссийских конкурсах исполнительского мастерства, художественной самодеятельности, конкурсах и выставках художников, семинаров, конференций, круглых столов и так далее</t>
  </si>
  <si>
    <t>2.2.3.</t>
  </si>
  <si>
    <t xml:space="preserve">Мероприятие 2.2.3. Участие МБУДО «ДМШ» в районных республиканских, межрегиональных, всероссийских конкурсах исполнительского мастерства, художественной самодеятельности, конкурсах и выставках художников, семинаров, конференций, круглых столов и так далее
</t>
  </si>
  <si>
    <t>2.2.4.</t>
  </si>
  <si>
    <t>Мероприятие 2.2.4. Участие МБУДО «ДХШ» в районных республиканских, межрегиональных, всероссийских конкурсах исполнительского мастерства, художественной самодеятельности, конкурсах и выставках художников, семинаров, конференций, круглых столов и так далее</t>
  </si>
  <si>
    <t>Контрольное событие № 6 
Ежегодно творческие коллективы  в творческих мероприятиях приняли  участие</t>
  </si>
  <si>
    <t>Контрольное событие № 7 
Организовано не менее 2  культурно-досуговых мероприятий на базе МБУ «КСК»</t>
  </si>
  <si>
    <t>3.1.</t>
  </si>
  <si>
    <t>3.1.1.</t>
  </si>
  <si>
    <t>Мероприятие 3.1.1. Поддержка творческих коллективов ОКНП АГО  «Вуктыл»</t>
  </si>
  <si>
    <t>Контрольное событие № 8 
Ежегодно поддержано не менее 1 творческого коллектива</t>
  </si>
  <si>
    <t>3.2.</t>
  </si>
  <si>
    <t xml:space="preserve">Основное мероприятие 3.2.
Обучение специалистов культуры и искусства по контрактной форме подготовки в ВУЗах и СУЗах, повышение профессионального мастерства и квалификации работников культуры и искусства
</t>
  </si>
  <si>
    <t>3.2.1.</t>
  </si>
  <si>
    <t>Мероприятие 3.2.1.Обучение специалистов МБУ «КСК» по контрактной форме подготовки в ВУЗах и СУЗах, повышение профессионального мастерства и квалификации работников культуры и искусства</t>
  </si>
  <si>
    <t>3.2.2.</t>
  </si>
  <si>
    <t>Мероприятие 3.2.2.Обучение специалистов МБУК «ВЦБ» по контрактной форме подготовки в ВУЗах и СУЗах, повышение профессионального мастерства и квалификации работников культуры и искусства</t>
  </si>
  <si>
    <t>3.2.3.</t>
  </si>
  <si>
    <t>Мероприятие 3.2.3.Обучение специалистов МБУДО «ДМШ» по контрактной форме подготовки в ВУЗах и СУЗах, повышение профессионального мастерства и квалификации работников культуры и искусства</t>
  </si>
  <si>
    <t>3.2.4.</t>
  </si>
  <si>
    <t>Мероприятие 3.2.4.Обучение специалистов МБУДО «ДХШ» по контрактной форме подготовки в ВУЗах и СУЗах, повышение профессионального мастерства и квалификации работников культуры и искусства</t>
  </si>
  <si>
    <t>Контрольное событие № 9 
Не менее 2 специалистов учреждений сферы культуры и дополнительного образования сферы культуры ежегодно повысили  квалификацию</t>
  </si>
  <si>
    <t>4.1.</t>
  </si>
  <si>
    <t>Основное мероприятие 4.1. 
Комплектование документных и книжных фондов</t>
  </si>
  <si>
    <t>Оснащение  учреждений культуры документным и книжным фондами</t>
  </si>
  <si>
    <t>4.1.1.</t>
  </si>
  <si>
    <t>Контрольное событие № 10
Комплектование книжным фондом  МБУ «ВЦБ»  ежегодно осуществлено</t>
  </si>
  <si>
    <t>4.2.</t>
  </si>
  <si>
    <t xml:space="preserve">Основное мероприятие 4.2. 
Внедрение информационных технологий </t>
  </si>
  <si>
    <t xml:space="preserve">Информатизация отрасли культуры; обеспечение увеличения доли каталогов
библиотечных фондов, переведенных в цифровой формат и доступных пользователям посредством информационно-телекоммуникационной сети «Интернет»
</t>
  </si>
  <si>
    <t>4.2.1.</t>
  </si>
  <si>
    <t xml:space="preserve">Мероприятие 4.2.1.
Внедрение информационных технологий в МБУ «КСК»
</t>
  </si>
  <si>
    <t>4.2.2.</t>
  </si>
  <si>
    <t xml:space="preserve">Мероприятие 4.2.2.
Внедрение информационных технологий в МБУК «ВЦБ» </t>
  </si>
  <si>
    <t>Контрольное событие № 11
Информационные технологии в 
1  учреждении культуры внедрены</t>
  </si>
  <si>
    <t>5.1.</t>
  </si>
  <si>
    <t>Основное мероприятие 5.1. 
Приобретение современного светового, звукового оборудования, специального оборудования, музыкальных инструментов</t>
  </si>
  <si>
    <t>Отдел культуры и национальной политики администрации городского округа «Вуктыл</t>
  </si>
  <si>
    <t>Укрепление и модернизация материально-технической базы учреждений культуры, в том числе будет обеспечиваться приобретение современного светового, звукового, специального оборудования, музыкальных инструментов для учреждений культуры</t>
  </si>
  <si>
    <t>5.1.1.</t>
  </si>
  <si>
    <t>Мероприятие 5.1.1.
Приобретение МБУ «КСК» современного светового, звукового оборудования</t>
  </si>
  <si>
    <t>Контрольное событие № 12
Ежегодно одно учреждение культуры современным оборудованием оснащено</t>
  </si>
  <si>
    <t>5.2.</t>
  </si>
  <si>
    <t xml:space="preserve">Основное мероприятие 5.2. 
Укрепление учебной, материально-технической базы  учреждений культуры </t>
  </si>
  <si>
    <t>5.2.1.</t>
  </si>
  <si>
    <t xml:space="preserve">Мероприятие 5.2.1.
Укрепление учебной, материально-технической базы МБУ «КСК»
</t>
  </si>
  <si>
    <t>5.2.2.</t>
  </si>
  <si>
    <t>Мероприятие 5.2.2. 
Укрепление учебной, материально-технической базы МБУК «ВЦБ»</t>
  </si>
  <si>
    <t>5.2.3.</t>
  </si>
  <si>
    <t xml:space="preserve">Мероприятие 5.2.3.
Укрепление учебной, материально-технической базы в рамках национального проекта «Культура»  МБУДО «ДМШ» </t>
  </si>
  <si>
    <t>5.2.4.</t>
  </si>
  <si>
    <t>Мероприятие 5.2.4.
Укрепление учебной, материально-технической базы МБУДО  «ДХШ»</t>
  </si>
  <si>
    <t>Контрольное событие № 13
В 1  учреждение культуры учебное оборудование  приобретено</t>
  </si>
  <si>
    <t>Контрольное событие № 14 
В 2  учреждениях дополнительного образования учебное оборудование  приобретено</t>
  </si>
  <si>
    <t>5.3.</t>
  </si>
  <si>
    <t>Основное мероприятие 5.3. 
Приобретение костюмов и обуви для коллективов художественной самодеятельности</t>
  </si>
  <si>
    <t>5.3.1.</t>
  </si>
  <si>
    <t>Мероприятие 5.3.1.
Приобретение к МБУ «КСК» костюмов и обуви для коллективов художественной самодеятельности</t>
  </si>
  <si>
    <t xml:space="preserve">Контрольное событие № 15
Костюмы и обувь для коллективов художественной самодеятельности приобретены
</t>
  </si>
  <si>
    <t>6.1.</t>
  </si>
  <si>
    <t>Основное мероприятие 6.1. 
Обеспечение функционирования кинозала</t>
  </si>
  <si>
    <t>Получение населением кинематографических услуг</t>
  </si>
  <si>
    <t>6.1.1.</t>
  </si>
  <si>
    <t>Мероприятие 6.1.1.
Обеспечение функционирования кинозала в РМБУ «КСК»</t>
  </si>
  <si>
    <t>Контрольное событие № 16                       Функционирование кинозала осуществлено</t>
  </si>
  <si>
    <t>7.1.</t>
  </si>
  <si>
    <t>Основное мероприятие 7.1. 
Предоставление льгот по оплате ЖКУ специалистам учреждений культуры и дополнительного образования детей сферы культуры, работающим и проживающим в сельских населённых пунктах</t>
  </si>
  <si>
    <t>Улучшение качества жизни специалистов муниципальных учреждений культуры, работающих и проживающих в сельских населённых пунктах</t>
  </si>
  <si>
    <t>7.1.1.</t>
  </si>
  <si>
    <t>Мероприятие 7.1.1.
Предоставление льгот по оплате ЖКУ  специалистам МБУ «КСК»,  работающим и проживающим в сельских населённых пунктах</t>
  </si>
  <si>
    <t>7.1.2.</t>
  </si>
  <si>
    <t>Мероприятие 7.1.2. Предоставление льгот по оплате жилищно-коммунальных услуг специалистам МБУК «ВЦБ», работающим и проживающим в сельских населённых пунктах</t>
  </si>
  <si>
    <t>7.1.3.</t>
  </si>
  <si>
    <t>Мероприятие 7.1.3. Предоставление льгот по оплате жилищно-коммунальных услуг специалистам 
МБУДО  «ДМШ»,  работающим и проживающим в сельских населённых пунктах</t>
  </si>
  <si>
    <t>Контрольное событие № 17 
Льготы  по оплате жилищно-коммунальных услуг специалистам 2 учреждений культуры и 1 учреждения дополнительного образования сферы культуры предоставлены</t>
  </si>
  <si>
    <t>8.1.</t>
  </si>
  <si>
    <t>Основное мероприятие 8.1. 
Реализация  социально-значимых  проектов в рамках «Народный бюджет»  в сфере культуры</t>
  </si>
  <si>
    <t>Будут создаваться условия для обеспечения гражданского, духовного, культурного становления и самореализации населения, включения его в социально активные формы деятельности</t>
  </si>
  <si>
    <t>8.1.1.</t>
  </si>
  <si>
    <t>Мероприятие 8.1.1.
Разработка и социально-значимых  проектов в рамках  «Народный бюджет» в сфере культуры — ремонт помещений МБУК «ВЦБ»</t>
  </si>
  <si>
    <t xml:space="preserve">Контрольное событие № 18 
1 проект в рамках проекта «Народный бюджет» в сфере культуры ежегодно реализован </t>
  </si>
  <si>
    <t>Итого по подпрограмме 1</t>
  </si>
  <si>
    <t>Основное мероприятие 1.1. 
Организация и проведение мероприятий, направленных на сохранение  и развитие этнокультурного многообразия народов, проживающих на территории  городского округа  «Вуктыл»</t>
  </si>
  <si>
    <t>Третьякова Т.В. - заведующий отделом по отделу культуры и национальной политики администрации городского округа «Вуктыл»</t>
  </si>
  <si>
    <t>Привлечение населения к формированию толерантных ценностных ориентаций и норм  поведения жителей городского округа «Вуктыл», принятие, правильное 
понимание и уважение других национальных культур</t>
  </si>
  <si>
    <t>Мероприятие 1.1.1.
Проведение мероприятий, направленных на сохранение и развитие этнокультурного многообразия народов, проживающих на территории городского округа «Вуктыл» ОКНП АГО  «Вуктыл»</t>
  </si>
  <si>
    <t xml:space="preserve"> Контрольное событие № 1
Не менее 10 мероприятий, направленных на сохранение и развитие этнокультурного многообразия народов, проживающих на территории городского округа «Вуктыл» проведено</t>
  </si>
  <si>
    <t>Основное мероприятие 2.1. 
Организация и проведение  Дней национальных культур</t>
  </si>
  <si>
    <t>Привлечение населения к сохранению и развитию национальной культуры и традиций своего народа, изучение родного языка</t>
  </si>
  <si>
    <t>Мероприятие  2.1.1
Организация и проведение  Дней национальных культур ОКНП АГО  «Вуктыл»</t>
  </si>
  <si>
    <t>Контрольное событие № 2
Не менее 6 мероприятий, направленных на сохранение и развитие культуры и традиций народа, проживающих на территории городского округа  «Вуктыл» ежегодно проведено</t>
  </si>
  <si>
    <t xml:space="preserve">Основное мероприятие 3.1. 
Реализация проектов в области этнокультурного развития народов </t>
  </si>
  <si>
    <t xml:space="preserve">Оказание социальной и иной поддержки представителям  диаспоры, направленной на развитие народного творчества
</t>
  </si>
  <si>
    <t xml:space="preserve">Мероприятие 3.1.1.
Реализация проекта в рамках «Народный бюджет»  в области этнокультурного развития народов МБУ «КСК»   </t>
  </si>
  <si>
    <t xml:space="preserve">Контрольное событие № 3
1 проект в рамках проекта «Народный бюджет» в области этнокультурного развития народов  ежегодно реализован </t>
  </si>
  <si>
    <t>Основное мероприятие 3.2.                                               Организация выставок-ярмарок народных художественных промыслов</t>
  </si>
  <si>
    <t>Развитие народных художественных  промыслов</t>
  </si>
  <si>
    <t>Мероприятие 3.2.1.                                                 Организация выставок-ярмарок народных художественных промыслов  ОКНП АГО  «Вуктыл»</t>
  </si>
  <si>
    <t>Контрольное событие № 4
Не менее  2 выставок-ярмарок народных художественных промыслов проведено в год</t>
  </si>
  <si>
    <t>Итого по подпрограмме 2</t>
  </si>
  <si>
    <t>Подпрограмма 3  «Строительство и ремонт, капитальный ремонт и реконструкция зданий и помещений учреждений культуры»</t>
  </si>
  <si>
    <t>Основное мероприятие 1.1. 
Выполнение работ по ремонту, капитальному ремонту, изготовления проектно-сметной документации, реконструкции зданий и помещений и иных объектов учреждений культуры</t>
  </si>
  <si>
    <t>Улучшение технического состояния помещений, зданий, и других объектов учреждений культуры</t>
  </si>
  <si>
    <t>Мероприятие 1.1.1.                                           Выполнение работ по ремонту, капитальному ремонту,  изготовления проектно-сметной документации, реконструкции зданий и помещений и иных объектов учреждений культуры  ОКНП АГО  «Вуктыл»</t>
  </si>
  <si>
    <t>Мероприятие 1.1.2.
Выполнение работ по ремонту, капитальному ремонту,  изготовления проектно-сметной документации, ре-конструкции зданий и помещений МБУ «КСК»</t>
  </si>
  <si>
    <t>Мероприятие 1.1.2. Обустройство этноэкологической тропы в п.Лемтыбож</t>
  </si>
  <si>
    <t>Мероприятие 1.1.3. Обустройство туристских стоянок на маршруте «Сплав по реке Югыд Вож (Светлый Вуктыл)»</t>
  </si>
  <si>
    <t>Мероприятие 1.1.4. Обустройство экологической тропы в с.Подчерье</t>
  </si>
  <si>
    <t>Мероприятие 1.1.3.
Выполнение работ по ремонту, капитальному ремонту,  изготовления проектно-сметной документации, ре-конструкции зданий и помещений МБУК «ВЦБ»</t>
  </si>
  <si>
    <t>1.1.5.</t>
  </si>
  <si>
    <t>Мероприятие 1.1.5. Обустройство зоны отдыха «Русалочьи озера»</t>
  </si>
  <si>
    <t>Контрольное событие 22. Зона отдыха «Русалочьи озера» обустроена</t>
  </si>
  <si>
    <t>Контрольное событие 2. Этноэкологическая тропа в п.Лемтыбож обустроена в 2020 году</t>
  </si>
  <si>
    <t>Контрольное событие 3. Туристские стоянки на маршруте «Сплав по реке Югыд Вож (Светлый Вуктыл)» обустроены в 2020 году</t>
  </si>
  <si>
    <t>Контрольное событие 4. Экологическая тропа в с.Подчерье обустроена в 2020 году</t>
  </si>
  <si>
    <t>Контрольное событие 2.      Зона отдыха «Русалочьи озера» обустроена в 2019 году</t>
  </si>
  <si>
    <t>Мероприятие 1.1.4.
Выполнение работ по ремонту, капитальному ремонту,  изготовления проектно-сметной документации, ре-конструкции зданий и помещений МБУДО «ДМШ»</t>
  </si>
  <si>
    <t xml:space="preserve">Контрольное событие № 1
Ремонтные работы, изготовление проектно-сметной документации в учреждения культуры  ежегодно  проведены
</t>
  </si>
  <si>
    <t xml:space="preserve">Основное мероприятие 1.2. 
Строительство социокультурного центра в                  с. Подчерье, в том числе проведение проектно- изыскательских работ и разработка проектно-сметной документации </t>
  </si>
  <si>
    <t>Строительство социокультурного центра  в с. Подчерье</t>
  </si>
  <si>
    <t>Контрольное событие № 2
Проведена проектно-сметная документация, построено здание социокультурного центра в с. Подчерье</t>
  </si>
  <si>
    <t>Итого по подпрограмме 3</t>
  </si>
  <si>
    <t>Всего по программе</t>
  </si>
  <si>
    <t xml:space="preserve">Мероприятие 1.2.1.
Строительство социокультурного центра в с. Подчерье, в том числе проведение проектно- изыскательских работ и разработка проектно-сметной документации    в рамках национального проекта «Культура»              </t>
  </si>
  <si>
    <r>
      <t xml:space="preserve">     УТВЕРЖДЕН 
        распоряжением администрации 
                            городского округа  «Вуктыл»                                от «30» мая 2019 г. № </t>
    </r>
    <r>
      <rPr>
        <u/>
        <sz val="12"/>
        <rFont val="Times New Roman"/>
        <family val="1"/>
        <charset val="204"/>
      </rPr>
      <t xml:space="preserve">05/464
</t>
    </r>
    <r>
      <rPr>
        <sz val="12"/>
        <rFont val="Times New Roman"/>
        <family val="1"/>
        <charset val="204"/>
      </rPr>
      <t xml:space="preserve">      (приложение)
</t>
    </r>
  </si>
  <si>
    <t>Мероприятие 2.1.1.
Организация и проведение МБУ «КСК» мероприятий, посвящённых профессиональным, календарным, традиционным, обрядовым, религиозным праздникам, юбилейным датам и так далее</t>
  </si>
  <si>
    <r>
      <t xml:space="preserve">Основное мероприятие 3.1. 
</t>
    </r>
    <r>
      <rPr>
        <b/>
        <sz val="9"/>
        <rFont val="Times New Roman"/>
        <family val="1"/>
        <charset val="204"/>
      </rPr>
      <t>Поддержка творческих коллективов муниципального образования городского  округа «Вуктыл» (далее - МОГО  «Вуктыл»)</t>
    </r>
  </si>
  <si>
    <t>Сохранение и развитие кадрового потенциала учреждений культуры. Создание условий для обеспечения гражданского, духовного, культурного становления и самореализации населения, включения его в социально активные формы деятельности</t>
  </si>
  <si>
    <r>
      <t xml:space="preserve">Мероприятие 4.1.1.
</t>
    </r>
    <r>
      <rPr>
        <sz val="10"/>
        <rFont val="Times New Roman"/>
        <family val="1"/>
        <charset val="204"/>
      </rPr>
      <t xml:space="preserve">Комплектование документальных и книжных фондов в МБУК «ВЦБ» </t>
    </r>
  </si>
  <si>
    <r>
      <t>Подпрограмма 2</t>
    </r>
    <r>
      <rPr>
        <sz val="10"/>
        <rFont val="Times New Roman"/>
        <family val="1"/>
        <charset val="204"/>
      </rPr>
      <t xml:space="preserve"> «</t>
    </r>
    <r>
      <rPr>
        <b/>
        <sz val="10"/>
        <rFont val="Times New Roman"/>
        <family val="1"/>
        <charset val="204"/>
      </rPr>
      <t>Реализация национальной политики, развитие местного народного творчества</t>
    </r>
    <r>
      <rPr>
        <sz val="10"/>
        <rFont val="Times New Roman"/>
        <family val="1"/>
        <charset val="204"/>
      </rPr>
      <t>»</t>
    </r>
  </si>
  <si>
    <t>Мероприятие 1.1.5.
Выполнение работ по ремонту, капитальному ремонту,  изготовления проектно-сметной документации, ре-конструкции зданий и помещений МБУДО «ДХШ»</t>
  </si>
</sst>
</file>

<file path=xl/styles.xml><?xml version="1.0" encoding="utf-8"?>
<styleSheet xmlns="http://schemas.openxmlformats.org/spreadsheetml/2006/main">
  <numFmts count="1">
    <numFmt numFmtId="164" formatCode="dd/mm/yy"/>
  </numFmts>
  <fonts count="12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1"/>
    </font>
    <font>
      <u/>
      <sz val="12"/>
      <name val="Times New Roman"/>
      <family val="1"/>
      <charset val="204"/>
    </font>
    <font>
      <sz val="10"/>
      <name val="Times New Roman"/>
      <family val="1"/>
      <charset val="1"/>
    </font>
    <font>
      <b/>
      <sz val="11"/>
      <name val="Calibri"/>
      <family val="2"/>
      <charset val="1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0" borderId="0" xfId="0" applyFont="1"/>
    <xf numFmtId="0" fontId="5" fillId="2" borderId="0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14" fontId="3" fillId="0" borderId="4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8" fillId="0" borderId="0" xfId="0" applyFont="1"/>
    <xf numFmtId="0" fontId="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14" fontId="3" fillId="0" borderId="4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4" fontId="1" fillId="2" borderId="0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0" fontId="1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4" fontId="1" fillId="0" borderId="17" xfId="0" applyNumberFormat="1" applyFont="1" applyBorder="1" applyAlignment="1">
      <alignment horizontal="center" vertical="top" wrapText="1"/>
    </xf>
    <xf numFmtId="4" fontId="1" fillId="0" borderId="17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" fontId="3" fillId="0" borderId="12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F413D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21409A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360</xdr:colOff>
      <xdr:row>0</xdr:row>
      <xdr:rowOff>0</xdr:rowOff>
    </xdr:from>
    <xdr:to>
      <xdr:col>7</xdr:col>
      <xdr:colOff>320077</xdr:colOff>
      <xdr:row>0</xdr:row>
      <xdr:rowOff>360</xdr:rowOff>
    </xdr:to>
    <xdr:sp macro="" textlink="">
      <xdr:nvSpPr>
        <xdr:cNvPr id="2" name="CustomShape 1"/>
        <xdr:cNvSpPr/>
      </xdr:nvSpPr>
      <xdr:spPr>
        <a:xfrm>
          <a:off x="360" y="0"/>
          <a:ext cx="950760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20"/>
  <sheetViews>
    <sheetView tabSelected="1" zoomScale="83" zoomScaleNormal="83" workbookViewId="0">
      <selection activeCell="B118" sqref="B118"/>
    </sheetView>
  </sheetViews>
  <sheetFormatPr defaultRowHeight="15"/>
  <cols>
    <col min="1" max="1" width="7.85546875" style="8" customWidth="1"/>
    <col min="2" max="2" width="47.28515625" style="9" customWidth="1"/>
    <col min="3" max="3" width="18.42578125" style="9" customWidth="1"/>
    <col min="4" max="4" width="14.5703125" style="9" customWidth="1"/>
    <col min="5" max="5" width="21.140625" style="9" customWidth="1"/>
    <col min="6" max="6" width="10.85546875" style="8" customWidth="1"/>
    <col min="7" max="7" width="10.140625" style="8" customWidth="1"/>
    <col min="8" max="8" width="14.7109375" style="88" customWidth="1"/>
    <col min="9" max="9" width="12.85546875" style="89" customWidth="1"/>
    <col min="10" max="10" width="13.42578125" style="89" customWidth="1"/>
    <col min="11" max="11" width="13.28515625" style="89" customWidth="1"/>
    <col min="12" max="15" width="4.28515625" style="8" customWidth="1"/>
    <col min="16" max="25" width="2.7109375" style="15" hidden="1" customWidth="1"/>
    <col min="26" max="26" width="0.28515625" style="15" customWidth="1"/>
    <col min="27" max="27" width="21.42578125" style="13" customWidth="1"/>
    <col min="28" max="41" width="8.85546875" style="13" customWidth="1"/>
    <col min="42" max="1022" width="8.85546875" style="14" customWidth="1"/>
    <col min="1023" max="1025" width="8.85546875" style="15" customWidth="1"/>
    <col min="1026" max="16384" width="9.140625" style="15"/>
  </cols>
  <sheetData>
    <row r="1" spans="1:1024" ht="17.45" customHeight="1">
      <c r="G1" s="10"/>
      <c r="H1" s="11"/>
      <c r="I1" s="10"/>
      <c r="J1" s="10"/>
      <c r="K1" s="10"/>
      <c r="L1" s="10"/>
      <c r="M1" s="10"/>
      <c r="N1" s="10"/>
      <c r="O1" s="10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1024" ht="12.75" hidden="1" customHeight="1">
      <c r="G2" s="10"/>
      <c r="H2" s="11"/>
      <c r="I2" s="10"/>
      <c r="J2" s="10"/>
      <c r="K2" s="10"/>
      <c r="L2" s="10"/>
      <c r="M2" s="10"/>
      <c r="N2" s="10"/>
      <c r="O2" s="10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1024" ht="79.150000000000006" customHeight="1">
      <c r="G3" s="10"/>
      <c r="H3" s="11"/>
      <c r="I3" s="113" t="s">
        <v>186</v>
      </c>
      <c r="J3" s="113"/>
      <c r="K3" s="113"/>
      <c r="L3" s="113"/>
      <c r="M3" s="113"/>
      <c r="N3" s="113"/>
      <c r="O3" s="113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1024" ht="10.9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024" ht="16.7" customHeight="1">
      <c r="A5" s="115" t="s">
        <v>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</row>
    <row r="6" spans="1:1024" ht="18.600000000000001" customHeight="1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1024" ht="8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1024" ht="39.6" customHeight="1">
      <c r="A8" s="117" t="s">
        <v>2</v>
      </c>
      <c r="B8" s="118" t="s">
        <v>3</v>
      </c>
      <c r="C8" s="117" t="s">
        <v>4</v>
      </c>
      <c r="D8" s="118" t="s">
        <v>5</v>
      </c>
      <c r="E8" s="118" t="s">
        <v>6</v>
      </c>
      <c r="F8" s="118" t="s">
        <v>7</v>
      </c>
      <c r="G8" s="118" t="s">
        <v>8</v>
      </c>
      <c r="H8" s="117" t="s">
        <v>9</v>
      </c>
      <c r="I8" s="117"/>
      <c r="J8" s="117"/>
      <c r="K8" s="117"/>
      <c r="L8" s="118" t="s">
        <v>10</v>
      </c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</row>
    <row r="9" spans="1:1024" ht="49.35" customHeight="1">
      <c r="A9" s="117"/>
      <c r="B9" s="118"/>
      <c r="C9" s="117"/>
      <c r="D9" s="118"/>
      <c r="E9" s="118"/>
      <c r="F9" s="118"/>
      <c r="G9" s="118"/>
      <c r="H9" s="110" t="s">
        <v>11</v>
      </c>
      <c r="I9" s="119" t="s">
        <v>12</v>
      </c>
      <c r="J9" s="119"/>
      <c r="K9" s="119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</row>
    <row r="10" spans="1:1024" ht="97.9" customHeight="1">
      <c r="A10" s="117"/>
      <c r="B10" s="118"/>
      <c r="C10" s="117"/>
      <c r="D10" s="118"/>
      <c r="E10" s="118"/>
      <c r="F10" s="118"/>
      <c r="G10" s="118"/>
      <c r="H10" s="110"/>
      <c r="I10" s="2" t="s">
        <v>13</v>
      </c>
      <c r="J10" s="2" t="s">
        <v>14</v>
      </c>
      <c r="K10" s="2" t="s">
        <v>15</v>
      </c>
      <c r="L10" s="2">
        <v>1</v>
      </c>
      <c r="M10" s="2">
        <v>2</v>
      </c>
      <c r="N10" s="2">
        <v>3</v>
      </c>
      <c r="O10" s="2">
        <v>4</v>
      </c>
    </row>
    <row r="11" spans="1:1024" s="16" customFormat="1">
      <c r="A11" s="4">
        <v>1</v>
      </c>
      <c r="B11" s="5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6">
        <v>8</v>
      </c>
      <c r="I11" s="4">
        <v>9</v>
      </c>
      <c r="J11" s="4">
        <v>10</v>
      </c>
      <c r="K11" s="3">
        <v>11</v>
      </c>
      <c r="L11" s="4">
        <v>12</v>
      </c>
      <c r="M11" s="4">
        <v>13</v>
      </c>
      <c r="N11" s="4">
        <v>14</v>
      </c>
      <c r="O11" s="4">
        <v>15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1024" ht="24" customHeight="1">
      <c r="A12" s="110" t="s">
        <v>16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</row>
    <row r="13" spans="1:1024" s="24" customFormat="1" ht="50.1" customHeight="1">
      <c r="A13" s="90" t="s">
        <v>17</v>
      </c>
      <c r="B13" s="91" t="s">
        <v>18</v>
      </c>
      <c r="C13" s="111" t="s">
        <v>19</v>
      </c>
      <c r="D13" s="112" t="s">
        <v>20</v>
      </c>
      <c r="E13" s="112" t="s">
        <v>21</v>
      </c>
      <c r="F13" s="92">
        <v>43466</v>
      </c>
      <c r="G13" s="92">
        <v>43830</v>
      </c>
      <c r="H13" s="93">
        <v>62784190.299999997</v>
      </c>
      <c r="I13" s="93">
        <v>0</v>
      </c>
      <c r="J13" s="93">
        <v>16157566.779999999</v>
      </c>
      <c r="K13" s="93">
        <v>46626623.520000003</v>
      </c>
      <c r="L13" s="94" t="s">
        <v>22</v>
      </c>
      <c r="M13" s="95" t="s">
        <v>22</v>
      </c>
      <c r="N13" s="95" t="s">
        <v>22</v>
      </c>
      <c r="O13" s="96" t="s">
        <v>22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MI13" s="15"/>
      <c r="AMJ13" s="15"/>
    </row>
    <row r="14" spans="1:1024" s="24" customFormat="1" ht="8.25" hidden="1" customHeight="1">
      <c r="A14" s="25" t="s">
        <v>23</v>
      </c>
      <c r="B14" s="26" t="s">
        <v>24</v>
      </c>
      <c r="C14" s="111"/>
      <c r="D14" s="111"/>
      <c r="E14" s="111"/>
      <c r="F14" s="18">
        <v>43466</v>
      </c>
      <c r="G14" s="18">
        <v>43830</v>
      </c>
      <c r="H14" s="19">
        <f>I14+J14+K14</f>
        <v>0</v>
      </c>
      <c r="I14" s="27">
        <v>0</v>
      </c>
      <c r="J14" s="27">
        <v>0</v>
      </c>
      <c r="K14" s="27">
        <v>0</v>
      </c>
      <c r="L14" s="28" t="s">
        <v>22</v>
      </c>
      <c r="M14" s="25" t="s">
        <v>22</v>
      </c>
      <c r="N14" s="25" t="s">
        <v>22</v>
      </c>
      <c r="O14" s="25" t="s">
        <v>22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MI14" s="15"/>
      <c r="AMJ14" s="15"/>
    </row>
    <row r="15" spans="1:1024" s="24" customFormat="1" ht="54.75" customHeight="1">
      <c r="A15" s="29" t="s">
        <v>23</v>
      </c>
      <c r="B15" s="30" t="s">
        <v>25</v>
      </c>
      <c r="C15" s="111"/>
      <c r="D15" s="111"/>
      <c r="E15" s="111"/>
      <c r="F15" s="31">
        <v>43466</v>
      </c>
      <c r="G15" s="31">
        <v>43830</v>
      </c>
      <c r="H15" s="27">
        <v>30644008.219999999</v>
      </c>
      <c r="I15" s="32">
        <v>0</v>
      </c>
      <c r="J15" s="32">
        <v>5497182.5599999996</v>
      </c>
      <c r="K15" s="32">
        <v>25146825.66</v>
      </c>
      <c r="L15" s="29" t="s">
        <v>22</v>
      </c>
      <c r="M15" s="29" t="s">
        <v>22</v>
      </c>
      <c r="N15" s="29" t="s">
        <v>22</v>
      </c>
      <c r="O15" s="33" t="s">
        <v>22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MI15" s="15"/>
      <c r="AMJ15" s="15"/>
    </row>
    <row r="16" spans="1:1024" s="24" customFormat="1" ht="39" customHeight="1">
      <c r="A16" s="29"/>
      <c r="B16" s="7" t="s">
        <v>26</v>
      </c>
      <c r="C16" s="111"/>
      <c r="D16" s="111"/>
      <c r="E16" s="111"/>
      <c r="F16" s="31" t="s">
        <v>22</v>
      </c>
      <c r="G16" s="31">
        <v>43830</v>
      </c>
      <c r="H16" s="19" t="s">
        <v>22</v>
      </c>
      <c r="I16" s="32" t="s">
        <v>22</v>
      </c>
      <c r="J16" s="32" t="s">
        <v>22</v>
      </c>
      <c r="K16" s="32" t="s">
        <v>22</v>
      </c>
      <c r="L16" s="29" t="s">
        <v>22</v>
      </c>
      <c r="M16" s="29" t="s">
        <v>22</v>
      </c>
      <c r="N16" s="29" t="s">
        <v>22</v>
      </c>
      <c r="O16" s="33" t="s">
        <v>22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MI16" s="15"/>
      <c r="AMJ16" s="15"/>
    </row>
    <row r="17" spans="1:1024" s="24" customFormat="1" ht="58.5" customHeight="1">
      <c r="A17" s="34" t="s">
        <v>27</v>
      </c>
      <c r="B17" s="30" t="s">
        <v>28</v>
      </c>
      <c r="C17" s="111"/>
      <c r="D17" s="111"/>
      <c r="E17" s="111"/>
      <c r="F17" s="31">
        <v>43466</v>
      </c>
      <c r="G17" s="31">
        <v>43830</v>
      </c>
      <c r="H17" s="27">
        <v>11793216.779999999</v>
      </c>
      <c r="I17" s="32">
        <v>0</v>
      </c>
      <c r="J17" s="32">
        <v>3042114.24</v>
      </c>
      <c r="K17" s="32">
        <v>8751102.5399999991</v>
      </c>
      <c r="L17" s="35" t="s">
        <v>22</v>
      </c>
      <c r="M17" s="29" t="s">
        <v>22</v>
      </c>
      <c r="N17" s="29" t="s">
        <v>22</v>
      </c>
      <c r="O17" s="33" t="s">
        <v>22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MI17" s="15"/>
      <c r="AMJ17" s="15"/>
    </row>
    <row r="18" spans="1:1024" s="24" customFormat="1" ht="40.5" customHeight="1">
      <c r="A18" s="29"/>
      <c r="B18" s="7" t="s">
        <v>29</v>
      </c>
      <c r="C18" s="111"/>
      <c r="D18" s="111"/>
      <c r="E18" s="111"/>
      <c r="F18" s="31" t="s">
        <v>22</v>
      </c>
      <c r="G18" s="31">
        <v>43830</v>
      </c>
      <c r="H18" s="27" t="s">
        <v>22</v>
      </c>
      <c r="I18" s="32" t="s">
        <v>22</v>
      </c>
      <c r="J18" s="32" t="s">
        <v>22</v>
      </c>
      <c r="K18" s="32" t="s">
        <v>22</v>
      </c>
      <c r="L18" s="35" t="s">
        <v>22</v>
      </c>
      <c r="M18" s="29" t="s">
        <v>22</v>
      </c>
      <c r="N18" s="29" t="s">
        <v>22</v>
      </c>
      <c r="O18" s="33" t="s">
        <v>22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MI18" s="15"/>
      <c r="AMJ18" s="15"/>
    </row>
    <row r="19" spans="1:1024" s="24" customFormat="1" ht="83.25" customHeight="1">
      <c r="A19" s="29" t="s">
        <v>30</v>
      </c>
      <c r="B19" s="7" t="s">
        <v>31</v>
      </c>
      <c r="C19" s="111"/>
      <c r="D19" s="111"/>
      <c r="E19" s="111"/>
      <c r="F19" s="31">
        <v>43466</v>
      </c>
      <c r="G19" s="31">
        <v>43830</v>
      </c>
      <c r="H19" s="27">
        <v>14396942.5</v>
      </c>
      <c r="I19" s="32">
        <v>0</v>
      </c>
      <c r="J19" s="32">
        <v>6905945.6299999999</v>
      </c>
      <c r="K19" s="32">
        <v>7490996.8700000001</v>
      </c>
      <c r="L19" s="35" t="s">
        <v>22</v>
      </c>
      <c r="M19" s="29" t="s">
        <v>22</v>
      </c>
      <c r="N19" s="29" t="s">
        <v>32</v>
      </c>
      <c r="O19" s="33" t="s">
        <v>22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MI19" s="15"/>
      <c r="AMJ19" s="15"/>
    </row>
    <row r="20" spans="1:1024" s="24" customFormat="1" ht="69" customHeight="1">
      <c r="A20" s="29" t="s">
        <v>33</v>
      </c>
      <c r="B20" s="30" t="s">
        <v>34</v>
      </c>
      <c r="C20" s="111"/>
      <c r="D20" s="111"/>
      <c r="E20" s="111"/>
      <c r="F20" s="31">
        <v>43466</v>
      </c>
      <c r="G20" s="31">
        <v>43830</v>
      </c>
      <c r="H20" s="27">
        <v>5950022.7999999998</v>
      </c>
      <c r="I20" s="32">
        <v>0</v>
      </c>
      <c r="J20" s="32">
        <v>712324.35</v>
      </c>
      <c r="K20" s="32">
        <v>5237698.45</v>
      </c>
      <c r="L20" s="35" t="s">
        <v>22</v>
      </c>
      <c r="M20" s="29" t="s">
        <v>22</v>
      </c>
      <c r="N20" s="29" t="s">
        <v>32</v>
      </c>
      <c r="O20" s="33" t="s">
        <v>22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MI20" s="15"/>
      <c r="AMJ20" s="15"/>
    </row>
    <row r="21" spans="1:1024" s="24" customFormat="1" ht="54.2" customHeight="1">
      <c r="A21" s="25"/>
      <c r="B21" s="7" t="s">
        <v>35</v>
      </c>
      <c r="C21" s="111"/>
      <c r="D21" s="111"/>
      <c r="E21" s="111"/>
      <c r="F21" s="31" t="s">
        <v>22</v>
      </c>
      <c r="G21" s="31">
        <v>43830</v>
      </c>
      <c r="H21" s="27" t="s">
        <v>22</v>
      </c>
      <c r="I21" s="27" t="s">
        <v>22</v>
      </c>
      <c r="J21" s="27" t="s">
        <v>22</v>
      </c>
      <c r="K21" s="27" t="s">
        <v>22</v>
      </c>
      <c r="L21" s="28" t="s">
        <v>22</v>
      </c>
      <c r="M21" s="25" t="s">
        <v>22</v>
      </c>
      <c r="N21" s="25" t="s">
        <v>32</v>
      </c>
      <c r="O21" s="36" t="s">
        <v>22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MI21" s="15"/>
      <c r="AMJ21" s="15"/>
    </row>
    <row r="22" spans="1:1024" s="43" customFormat="1" ht="45" customHeight="1">
      <c r="A22" s="37" t="s">
        <v>36</v>
      </c>
      <c r="B22" s="38" t="s">
        <v>37</v>
      </c>
      <c r="C22" s="108" t="s">
        <v>38</v>
      </c>
      <c r="D22" s="108" t="s">
        <v>20</v>
      </c>
      <c r="E22" s="108" t="s">
        <v>39</v>
      </c>
      <c r="F22" s="18">
        <v>43466</v>
      </c>
      <c r="G22" s="18">
        <v>43555</v>
      </c>
      <c r="H22" s="19">
        <v>21815.02</v>
      </c>
      <c r="I22" s="19">
        <v>0</v>
      </c>
      <c r="J22" s="19">
        <v>21815.02</v>
      </c>
      <c r="K22" s="19">
        <v>0</v>
      </c>
      <c r="L22" s="39" t="s">
        <v>40</v>
      </c>
      <c r="M22" s="17" t="s">
        <v>22</v>
      </c>
      <c r="N22" s="17" t="s">
        <v>32</v>
      </c>
      <c r="O22" s="40" t="s">
        <v>22</v>
      </c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MI22" s="41"/>
      <c r="AMJ22" s="41"/>
    </row>
    <row r="23" spans="1:1024" s="24" customFormat="1" ht="41.25" customHeight="1">
      <c r="A23" s="44" t="s">
        <v>41</v>
      </c>
      <c r="B23" s="44" t="s">
        <v>42</v>
      </c>
      <c r="C23" s="108"/>
      <c r="D23" s="108"/>
      <c r="E23" s="108"/>
      <c r="F23" s="31">
        <v>43466</v>
      </c>
      <c r="G23" s="31">
        <v>43555</v>
      </c>
      <c r="H23" s="27">
        <v>21815.02</v>
      </c>
      <c r="I23" s="27">
        <v>0</v>
      </c>
      <c r="J23" s="27">
        <v>21815.02</v>
      </c>
      <c r="K23" s="27">
        <v>0</v>
      </c>
      <c r="L23" s="28" t="s">
        <v>40</v>
      </c>
      <c r="M23" s="28" t="s">
        <v>22</v>
      </c>
      <c r="N23" s="28" t="s">
        <v>22</v>
      </c>
      <c r="O23" s="28" t="s">
        <v>22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MI23" s="15"/>
      <c r="AMJ23" s="15"/>
    </row>
    <row r="24" spans="1:1024" s="24" customFormat="1" ht="62.45" customHeight="1">
      <c r="A24" s="25"/>
      <c r="B24" s="44" t="s">
        <v>43</v>
      </c>
      <c r="C24" s="108"/>
      <c r="D24" s="108"/>
      <c r="E24" s="108"/>
      <c r="F24" s="31" t="s">
        <v>22</v>
      </c>
      <c r="G24" s="31">
        <v>43555</v>
      </c>
      <c r="H24" s="27" t="s">
        <v>22</v>
      </c>
      <c r="I24" s="27" t="s">
        <v>22</v>
      </c>
      <c r="J24" s="27" t="s">
        <v>22</v>
      </c>
      <c r="K24" s="27" t="s">
        <v>22</v>
      </c>
      <c r="L24" s="28" t="s">
        <v>40</v>
      </c>
      <c r="M24" s="28" t="s">
        <v>22</v>
      </c>
      <c r="N24" s="28" t="s">
        <v>22</v>
      </c>
      <c r="O24" s="28" t="s">
        <v>22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MI24" s="15"/>
      <c r="AMJ24" s="15"/>
    </row>
    <row r="25" spans="1:1024" s="24" customFormat="1" ht="70.900000000000006" customHeight="1">
      <c r="A25" s="37" t="s">
        <v>44</v>
      </c>
      <c r="B25" s="45" t="s">
        <v>45</v>
      </c>
      <c r="C25" s="108" t="s">
        <v>19</v>
      </c>
      <c r="D25" s="108" t="s">
        <v>20</v>
      </c>
      <c r="E25" s="108" t="s">
        <v>46</v>
      </c>
      <c r="F25" s="18">
        <v>43466</v>
      </c>
      <c r="G25" s="18">
        <v>43830</v>
      </c>
      <c r="H25" s="19">
        <v>350000</v>
      </c>
      <c r="I25" s="32">
        <v>0</v>
      </c>
      <c r="J25" s="32">
        <v>0</v>
      </c>
      <c r="K25" s="46">
        <v>350000</v>
      </c>
      <c r="L25" s="28" t="s">
        <v>22</v>
      </c>
      <c r="M25" s="25" t="s">
        <v>22</v>
      </c>
      <c r="N25" s="25" t="s">
        <v>22</v>
      </c>
      <c r="O25" s="36" t="s">
        <v>22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MI25" s="15"/>
      <c r="AMJ25" s="15"/>
    </row>
    <row r="26" spans="1:1024" s="24" customFormat="1" ht="64.5" customHeight="1">
      <c r="A26" s="47" t="s">
        <v>47</v>
      </c>
      <c r="B26" s="7" t="s">
        <v>187</v>
      </c>
      <c r="C26" s="108"/>
      <c r="D26" s="108"/>
      <c r="E26" s="108"/>
      <c r="F26" s="31">
        <v>43466</v>
      </c>
      <c r="G26" s="31">
        <v>43830</v>
      </c>
      <c r="H26" s="27">
        <f>I26+J26+K26</f>
        <v>0</v>
      </c>
      <c r="I26" s="32">
        <v>0</v>
      </c>
      <c r="J26" s="32">
        <v>0</v>
      </c>
      <c r="K26" s="32">
        <v>0</v>
      </c>
      <c r="L26" s="28" t="s">
        <v>22</v>
      </c>
      <c r="M26" s="25" t="s">
        <v>22</v>
      </c>
      <c r="N26" s="25" t="s">
        <v>22</v>
      </c>
      <c r="O26" s="36" t="s">
        <v>22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MI26" s="15"/>
      <c r="AMJ26" s="15"/>
    </row>
    <row r="27" spans="1:1024" s="24" customFormat="1" ht="66" customHeight="1">
      <c r="A27" s="47" t="s">
        <v>48</v>
      </c>
      <c r="B27" s="30" t="s">
        <v>49</v>
      </c>
      <c r="C27" s="108"/>
      <c r="D27" s="108"/>
      <c r="E27" s="108"/>
      <c r="F27" s="31">
        <v>43466</v>
      </c>
      <c r="G27" s="31">
        <v>43830</v>
      </c>
      <c r="H27" s="27">
        <f>I27+J27+K27</f>
        <v>0</v>
      </c>
      <c r="I27" s="32">
        <v>0</v>
      </c>
      <c r="J27" s="32">
        <v>0</v>
      </c>
      <c r="K27" s="32">
        <v>0</v>
      </c>
      <c r="L27" s="28" t="s">
        <v>22</v>
      </c>
      <c r="M27" s="25" t="s">
        <v>22</v>
      </c>
      <c r="N27" s="25" t="s">
        <v>22</v>
      </c>
      <c r="O27" s="36" t="s">
        <v>22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MI27" s="15"/>
      <c r="AMJ27" s="15"/>
    </row>
    <row r="28" spans="1:1024" s="24" customFormat="1" ht="60" customHeight="1">
      <c r="A28" s="47" t="s">
        <v>50</v>
      </c>
      <c r="B28" s="30" t="s">
        <v>51</v>
      </c>
      <c r="C28" s="108"/>
      <c r="D28" s="108"/>
      <c r="E28" s="108"/>
      <c r="F28" s="31">
        <v>43466</v>
      </c>
      <c r="G28" s="31">
        <v>43830</v>
      </c>
      <c r="H28" s="27">
        <v>350000</v>
      </c>
      <c r="I28" s="32">
        <v>0</v>
      </c>
      <c r="J28" s="32">
        <v>0</v>
      </c>
      <c r="K28" s="32">
        <v>350000</v>
      </c>
      <c r="L28" s="28" t="s">
        <v>22</v>
      </c>
      <c r="M28" s="25" t="s">
        <v>22</v>
      </c>
      <c r="N28" s="25" t="s">
        <v>22</v>
      </c>
      <c r="O28" s="36" t="s">
        <v>22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MI28" s="15"/>
      <c r="AMJ28" s="15"/>
    </row>
    <row r="29" spans="1:1024" s="24" customFormat="1" ht="62.45" customHeight="1">
      <c r="A29" s="48"/>
      <c r="B29" s="44" t="s">
        <v>52</v>
      </c>
      <c r="C29" s="108"/>
      <c r="D29" s="108"/>
      <c r="E29" s="108"/>
      <c r="F29" s="25" t="s">
        <v>22</v>
      </c>
      <c r="G29" s="31">
        <v>43830</v>
      </c>
      <c r="H29" s="27" t="s">
        <v>22</v>
      </c>
      <c r="I29" s="27" t="s">
        <v>22</v>
      </c>
      <c r="J29" s="27" t="s">
        <v>22</v>
      </c>
      <c r="K29" s="27" t="s">
        <v>22</v>
      </c>
      <c r="L29" s="28" t="s">
        <v>22</v>
      </c>
      <c r="M29" s="25" t="s">
        <v>22</v>
      </c>
      <c r="N29" s="25" t="s">
        <v>22</v>
      </c>
      <c r="O29" s="36" t="s">
        <v>22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MI29" s="15"/>
      <c r="AMJ29" s="15"/>
    </row>
    <row r="30" spans="1:1024" s="24" customFormat="1" ht="89.1" customHeight="1">
      <c r="A30" s="49" t="s">
        <v>53</v>
      </c>
      <c r="B30" s="38" t="s">
        <v>54</v>
      </c>
      <c r="C30" s="108"/>
      <c r="D30" s="108"/>
      <c r="E30" s="108"/>
      <c r="F30" s="18">
        <v>43466</v>
      </c>
      <c r="G30" s="18">
        <v>43830</v>
      </c>
      <c r="H30" s="19">
        <v>150000</v>
      </c>
      <c r="I30" s="50">
        <v>0</v>
      </c>
      <c r="J30" s="46">
        <v>0</v>
      </c>
      <c r="K30" s="46">
        <v>150000</v>
      </c>
      <c r="L30" s="51" t="s">
        <v>22</v>
      </c>
      <c r="M30" s="52" t="s">
        <v>22</v>
      </c>
      <c r="N30" s="52" t="s">
        <v>22</v>
      </c>
      <c r="O30" s="53" t="s">
        <v>32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MI30" s="15"/>
      <c r="AMJ30" s="15"/>
    </row>
    <row r="31" spans="1:1024" s="24" customFormat="1" ht="9.1999999999999993" hidden="1" customHeight="1">
      <c r="A31" s="29" t="s">
        <v>55</v>
      </c>
      <c r="B31" s="7"/>
      <c r="C31" s="108"/>
      <c r="D31" s="108"/>
      <c r="E31" s="108"/>
      <c r="F31" s="18"/>
      <c r="G31" s="18"/>
      <c r="H31" s="19"/>
      <c r="I31" s="32"/>
      <c r="J31" s="32"/>
      <c r="K31" s="32"/>
      <c r="L31" s="35"/>
      <c r="M31" s="29"/>
      <c r="N31" s="29"/>
      <c r="O31" s="33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MI31" s="15"/>
      <c r="AMJ31" s="15"/>
    </row>
    <row r="32" spans="1:1024" s="24" customFormat="1" ht="9.1999999999999993" hidden="1" customHeight="1">
      <c r="A32" s="29" t="s">
        <v>56</v>
      </c>
      <c r="B32" s="7"/>
      <c r="C32" s="108"/>
      <c r="D32" s="108"/>
      <c r="E32" s="108"/>
      <c r="F32" s="18"/>
      <c r="G32" s="18"/>
      <c r="H32" s="19"/>
      <c r="I32" s="32"/>
      <c r="J32" s="32"/>
      <c r="K32" s="32"/>
      <c r="L32" s="35"/>
      <c r="M32" s="29"/>
      <c r="N32" s="29"/>
      <c r="O32" s="33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MI32" s="15"/>
      <c r="AMJ32" s="15"/>
    </row>
    <row r="33" spans="1:1024" s="24" customFormat="1" ht="41.65" hidden="1" customHeight="1">
      <c r="A33" s="29" t="s">
        <v>55</v>
      </c>
      <c r="B33" s="7" t="s">
        <v>57</v>
      </c>
      <c r="C33" s="108"/>
      <c r="D33" s="108"/>
      <c r="E33" s="108"/>
      <c r="F33" s="54">
        <v>43101</v>
      </c>
      <c r="G33" s="54">
        <v>43373</v>
      </c>
      <c r="H33" s="19">
        <f>I33+J33+K33</f>
        <v>0</v>
      </c>
      <c r="I33" s="55">
        <v>0</v>
      </c>
      <c r="J33" s="32">
        <v>0</v>
      </c>
      <c r="K33" s="56">
        <v>0</v>
      </c>
      <c r="L33" s="35" t="s">
        <v>32</v>
      </c>
      <c r="M33" s="29" t="s">
        <v>32</v>
      </c>
      <c r="N33" s="29" t="s">
        <v>32</v>
      </c>
      <c r="O33" s="33" t="s">
        <v>32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MI33" s="15"/>
      <c r="AMJ33" s="15"/>
    </row>
    <row r="34" spans="1:1024" s="24" customFormat="1" ht="30" hidden="1" customHeight="1">
      <c r="A34" s="97" t="s">
        <v>56</v>
      </c>
      <c r="B34" s="109" t="s">
        <v>58</v>
      </c>
      <c r="C34" s="108"/>
      <c r="D34" s="108"/>
      <c r="E34" s="108"/>
      <c r="F34" s="104"/>
      <c r="G34" s="104"/>
      <c r="H34" s="105"/>
      <c r="I34" s="106"/>
      <c r="J34" s="107">
        <v>0</v>
      </c>
      <c r="K34" s="101">
        <v>0</v>
      </c>
      <c r="L34" s="102" t="s">
        <v>32</v>
      </c>
      <c r="M34" s="97" t="s">
        <v>32</v>
      </c>
      <c r="N34" s="97" t="s">
        <v>32</v>
      </c>
      <c r="O34" s="103" t="s">
        <v>32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MI34" s="15"/>
      <c r="AMJ34" s="15"/>
    </row>
    <row r="35" spans="1:1024" s="24" customFormat="1" ht="67.5" hidden="1" customHeight="1">
      <c r="A35" s="97"/>
      <c r="B35" s="109"/>
      <c r="C35" s="108"/>
      <c r="D35" s="108"/>
      <c r="E35" s="108"/>
      <c r="F35" s="104"/>
      <c r="G35" s="104"/>
      <c r="H35" s="105"/>
      <c r="I35" s="106"/>
      <c r="J35" s="106"/>
      <c r="K35" s="101"/>
      <c r="L35" s="102"/>
      <c r="M35" s="97"/>
      <c r="N35" s="97"/>
      <c r="O35" s="103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MI35" s="15"/>
      <c r="AMJ35" s="15"/>
    </row>
    <row r="36" spans="1:1024" s="24" customFormat="1" ht="79.5" customHeight="1">
      <c r="A36" s="34" t="s">
        <v>59</v>
      </c>
      <c r="B36" s="30" t="s">
        <v>60</v>
      </c>
      <c r="C36" s="108"/>
      <c r="D36" s="108"/>
      <c r="E36" s="108"/>
      <c r="F36" s="54">
        <v>43466</v>
      </c>
      <c r="G36" s="54">
        <v>43830</v>
      </c>
      <c r="H36" s="27">
        <v>150000</v>
      </c>
      <c r="I36" s="32">
        <v>0</v>
      </c>
      <c r="J36" s="32">
        <v>0</v>
      </c>
      <c r="K36" s="32">
        <v>150000</v>
      </c>
      <c r="L36" s="35" t="s">
        <v>22</v>
      </c>
      <c r="M36" s="29" t="s">
        <v>22</v>
      </c>
      <c r="N36" s="29" t="s">
        <v>22</v>
      </c>
      <c r="O36" s="33" t="s">
        <v>22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MI36" s="15"/>
      <c r="AMJ36" s="15"/>
    </row>
    <row r="37" spans="1:1024" s="24" customFormat="1" ht="79.5" customHeight="1">
      <c r="A37" s="34" t="s">
        <v>61</v>
      </c>
      <c r="B37" s="7" t="s">
        <v>62</v>
      </c>
      <c r="C37" s="108"/>
      <c r="D37" s="108"/>
      <c r="E37" s="108"/>
      <c r="F37" s="54">
        <v>43466</v>
      </c>
      <c r="G37" s="54">
        <v>43830</v>
      </c>
      <c r="H37" s="27">
        <v>0</v>
      </c>
      <c r="I37" s="32">
        <v>0</v>
      </c>
      <c r="J37" s="32">
        <v>0</v>
      </c>
      <c r="K37" s="32">
        <v>0</v>
      </c>
      <c r="L37" s="35" t="s">
        <v>22</v>
      </c>
      <c r="M37" s="29" t="s">
        <v>22</v>
      </c>
      <c r="N37" s="29" t="s">
        <v>22</v>
      </c>
      <c r="O37" s="33" t="s">
        <v>22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MI37" s="15"/>
      <c r="AMJ37" s="15"/>
    </row>
    <row r="38" spans="1:1024" s="24" customFormat="1" ht="79.5" customHeight="1">
      <c r="A38" s="34" t="s">
        <v>63</v>
      </c>
      <c r="B38" s="30" t="s">
        <v>64</v>
      </c>
      <c r="C38" s="108"/>
      <c r="D38" s="108"/>
      <c r="E38" s="108"/>
      <c r="F38" s="54">
        <v>43466</v>
      </c>
      <c r="G38" s="54">
        <v>43830</v>
      </c>
      <c r="H38" s="27">
        <v>0</v>
      </c>
      <c r="I38" s="32">
        <v>0</v>
      </c>
      <c r="J38" s="32">
        <v>0</v>
      </c>
      <c r="K38" s="32">
        <v>0</v>
      </c>
      <c r="L38" s="35" t="s">
        <v>22</v>
      </c>
      <c r="M38" s="29" t="s">
        <v>22</v>
      </c>
      <c r="N38" s="29" t="s">
        <v>22</v>
      </c>
      <c r="O38" s="33" t="s">
        <v>22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MI38" s="15"/>
      <c r="AMJ38" s="15"/>
    </row>
    <row r="39" spans="1:1024" s="24" customFormat="1" ht="79.5" customHeight="1">
      <c r="A39" s="34" t="s">
        <v>65</v>
      </c>
      <c r="B39" s="30" t="s">
        <v>66</v>
      </c>
      <c r="C39" s="108"/>
      <c r="D39" s="108"/>
      <c r="E39" s="108"/>
      <c r="F39" s="54">
        <v>43466</v>
      </c>
      <c r="G39" s="54">
        <v>43830</v>
      </c>
      <c r="H39" s="27">
        <v>0</v>
      </c>
      <c r="I39" s="32">
        <v>0</v>
      </c>
      <c r="J39" s="32">
        <v>0</v>
      </c>
      <c r="K39" s="32">
        <v>0</v>
      </c>
      <c r="L39" s="35" t="s">
        <v>22</v>
      </c>
      <c r="M39" s="29" t="s">
        <v>22</v>
      </c>
      <c r="N39" s="29" t="s">
        <v>22</v>
      </c>
      <c r="O39" s="33" t="s">
        <v>22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MI39" s="15"/>
      <c r="AMJ39" s="15"/>
    </row>
    <row r="40" spans="1:1024" s="24" customFormat="1" ht="47.25" customHeight="1">
      <c r="A40" s="34"/>
      <c r="B40" s="7" t="s">
        <v>67</v>
      </c>
      <c r="C40" s="108"/>
      <c r="D40" s="108"/>
      <c r="E40" s="108"/>
      <c r="F40" s="54" t="s">
        <v>22</v>
      </c>
      <c r="G40" s="54">
        <v>43830</v>
      </c>
      <c r="H40" s="27" t="s">
        <v>22</v>
      </c>
      <c r="I40" s="32" t="s">
        <v>22</v>
      </c>
      <c r="J40" s="32" t="s">
        <v>22</v>
      </c>
      <c r="K40" s="32" t="s">
        <v>22</v>
      </c>
      <c r="L40" s="35" t="s">
        <v>22</v>
      </c>
      <c r="M40" s="29" t="s">
        <v>22</v>
      </c>
      <c r="N40" s="29" t="s">
        <v>22</v>
      </c>
      <c r="O40" s="33" t="s">
        <v>22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MI40" s="15"/>
      <c r="AMJ40" s="15"/>
    </row>
    <row r="41" spans="1:1024" s="24" customFormat="1" ht="38.25" customHeight="1">
      <c r="A41" s="34"/>
      <c r="B41" s="7" t="s">
        <v>68</v>
      </c>
      <c r="C41" s="108"/>
      <c r="D41" s="108"/>
      <c r="E41" s="108"/>
      <c r="F41" s="54" t="s">
        <v>22</v>
      </c>
      <c r="G41" s="54">
        <v>43830</v>
      </c>
      <c r="H41" s="27" t="s">
        <v>22</v>
      </c>
      <c r="I41" s="32" t="s">
        <v>22</v>
      </c>
      <c r="J41" s="32" t="s">
        <v>22</v>
      </c>
      <c r="K41" s="32" t="s">
        <v>22</v>
      </c>
      <c r="L41" s="35" t="s">
        <v>22</v>
      </c>
      <c r="M41" s="29" t="s">
        <v>22</v>
      </c>
      <c r="N41" s="29" t="s">
        <v>22</v>
      </c>
      <c r="O41" s="33" t="s">
        <v>22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MI41" s="15"/>
      <c r="AMJ41" s="15"/>
    </row>
    <row r="42" spans="1:1024" s="24" customFormat="1" ht="51.75" customHeight="1">
      <c r="A42" s="49" t="s">
        <v>69</v>
      </c>
      <c r="B42" s="45" t="s">
        <v>188</v>
      </c>
      <c r="C42" s="97" t="s">
        <v>19</v>
      </c>
      <c r="D42" s="97" t="s">
        <v>20</v>
      </c>
      <c r="E42" s="97" t="s">
        <v>189</v>
      </c>
      <c r="F42" s="58">
        <v>43466</v>
      </c>
      <c r="G42" s="58">
        <v>43830</v>
      </c>
      <c r="H42" s="19">
        <v>60000</v>
      </c>
      <c r="I42" s="46">
        <v>0</v>
      </c>
      <c r="J42" s="46">
        <v>0</v>
      </c>
      <c r="K42" s="46">
        <v>60000</v>
      </c>
      <c r="L42" s="51" t="s">
        <v>40</v>
      </c>
      <c r="M42" s="52" t="s">
        <v>22</v>
      </c>
      <c r="N42" s="52" t="s">
        <v>22</v>
      </c>
      <c r="O42" s="53" t="s">
        <v>22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MI42" s="15"/>
      <c r="AMJ42" s="15"/>
    </row>
    <row r="43" spans="1:1024" s="24" customFormat="1" ht="38.25" customHeight="1">
      <c r="A43" s="34" t="s">
        <v>70</v>
      </c>
      <c r="B43" s="30" t="s">
        <v>71</v>
      </c>
      <c r="C43" s="97"/>
      <c r="D43" s="97"/>
      <c r="E43" s="97"/>
      <c r="F43" s="54">
        <v>43466</v>
      </c>
      <c r="G43" s="54">
        <v>43830</v>
      </c>
      <c r="H43" s="27">
        <v>60000</v>
      </c>
      <c r="I43" s="32">
        <v>0</v>
      </c>
      <c r="J43" s="32">
        <v>0</v>
      </c>
      <c r="K43" s="32">
        <v>60000</v>
      </c>
      <c r="L43" s="35" t="s">
        <v>40</v>
      </c>
      <c r="M43" s="29" t="s">
        <v>22</v>
      </c>
      <c r="N43" s="29" t="s">
        <v>22</v>
      </c>
      <c r="O43" s="33" t="s">
        <v>22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MI43" s="15"/>
      <c r="AMJ43" s="15"/>
    </row>
    <row r="44" spans="1:1024" s="24" customFormat="1" ht="38.25" customHeight="1">
      <c r="A44" s="34"/>
      <c r="B44" s="7" t="s">
        <v>72</v>
      </c>
      <c r="C44" s="97"/>
      <c r="D44" s="97"/>
      <c r="E44" s="97"/>
      <c r="F44" s="54" t="s">
        <v>22</v>
      </c>
      <c r="G44" s="54">
        <v>43555</v>
      </c>
      <c r="H44" s="27" t="s">
        <v>22</v>
      </c>
      <c r="I44" s="32" t="s">
        <v>22</v>
      </c>
      <c r="J44" s="32" t="s">
        <v>22</v>
      </c>
      <c r="K44" s="32" t="s">
        <v>22</v>
      </c>
      <c r="L44" s="35" t="s">
        <v>40</v>
      </c>
      <c r="M44" s="29" t="s">
        <v>22</v>
      </c>
      <c r="N44" s="29" t="s">
        <v>22</v>
      </c>
      <c r="O44" s="33" t="s">
        <v>22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MI44" s="15"/>
      <c r="AMJ44" s="15"/>
    </row>
    <row r="45" spans="1:1024" s="24" customFormat="1" ht="68.25" customHeight="1">
      <c r="A45" s="49" t="s">
        <v>73</v>
      </c>
      <c r="B45" s="38" t="s">
        <v>74</v>
      </c>
      <c r="C45" s="97"/>
      <c r="D45" s="97"/>
      <c r="E45" s="97"/>
      <c r="F45" s="58">
        <v>43466</v>
      </c>
      <c r="G45" s="58">
        <v>43830</v>
      </c>
      <c r="H45" s="19">
        <v>0</v>
      </c>
      <c r="I45" s="46">
        <v>0</v>
      </c>
      <c r="J45" s="46">
        <v>0</v>
      </c>
      <c r="K45" s="46">
        <v>0</v>
      </c>
      <c r="L45" s="51" t="s">
        <v>22</v>
      </c>
      <c r="M45" s="52" t="s">
        <v>22</v>
      </c>
      <c r="N45" s="52" t="s">
        <v>22</v>
      </c>
      <c r="O45" s="53" t="s">
        <v>22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MI45" s="15"/>
      <c r="AMJ45" s="15"/>
    </row>
    <row r="46" spans="1:1024" s="24" customFormat="1" ht="54" customHeight="1">
      <c r="A46" s="34" t="s">
        <v>75</v>
      </c>
      <c r="B46" s="7" t="s">
        <v>76</v>
      </c>
      <c r="C46" s="97"/>
      <c r="D46" s="97"/>
      <c r="E46" s="97"/>
      <c r="F46" s="54">
        <v>43466</v>
      </c>
      <c r="G46" s="54">
        <v>43830</v>
      </c>
      <c r="H46" s="27">
        <v>0</v>
      </c>
      <c r="I46" s="32">
        <v>0</v>
      </c>
      <c r="J46" s="32">
        <v>0</v>
      </c>
      <c r="K46" s="32">
        <v>0</v>
      </c>
      <c r="L46" s="35" t="s">
        <v>22</v>
      </c>
      <c r="M46" s="29" t="s">
        <v>22</v>
      </c>
      <c r="N46" s="29" t="s">
        <v>22</v>
      </c>
      <c r="O46" s="33" t="s">
        <v>22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MI46" s="15"/>
      <c r="AMJ46" s="15"/>
    </row>
    <row r="47" spans="1:1024" s="24" customFormat="1" ht="56.25" customHeight="1">
      <c r="A47" s="34" t="s">
        <v>77</v>
      </c>
      <c r="B47" s="7" t="s">
        <v>78</v>
      </c>
      <c r="C47" s="97"/>
      <c r="D47" s="97"/>
      <c r="E47" s="97"/>
      <c r="F47" s="54">
        <v>43466</v>
      </c>
      <c r="G47" s="54">
        <v>43830</v>
      </c>
      <c r="H47" s="27">
        <v>0</v>
      </c>
      <c r="I47" s="32">
        <v>0</v>
      </c>
      <c r="J47" s="32">
        <v>0</v>
      </c>
      <c r="K47" s="32">
        <v>0</v>
      </c>
      <c r="L47" s="35" t="s">
        <v>22</v>
      </c>
      <c r="M47" s="29" t="s">
        <v>22</v>
      </c>
      <c r="N47" s="29" t="s">
        <v>22</v>
      </c>
      <c r="O47" s="33" t="s">
        <v>22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MI47" s="15"/>
      <c r="AMJ47" s="15"/>
    </row>
    <row r="48" spans="1:1024" s="24" customFormat="1" ht="51.75" customHeight="1">
      <c r="A48" s="34" t="s">
        <v>79</v>
      </c>
      <c r="B48" s="59" t="s">
        <v>80</v>
      </c>
      <c r="C48" s="97"/>
      <c r="D48" s="97"/>
      <c r="E48" s="97"/>
      <c r="F48" s="54">
        <v>43466</v>
      </c>
      <c r="G48" s="54">
        <v>43830</v>
      </c>
      <c r="H48" s="27">
        <v>0</v>
      </c>
      <c r="I48" s="32">
        <v>0</v>
      </c>
      <c r="J48" s="32">
        <v>0</v>
      </c>
      <c r="K48" s="32">
        <v>0</v>
      </c>
      <c r="L48" s="35" t="s">
        <v>22</v>
      </c>
      <c r="M48" s="29" t="s">
        <v>22</v>
      </c>
      <c r="N48" s="29" t="s">
        <v>22</v>
      </c>
      <c r="O48" s="33" t="s">
        <v>22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MI48" s="15"/>
      <c r="AMJ48" s="15"/>
    </row>
    <row r="49" spans="1:1024" s="24" customFormat="1" ht="54" customHeight="1">
      <c r="A49" s="34" t="s">
        <v>81</v>
      </c>
      <c r="B49" s="60" t="s">
        <v>82</v>
      </c>
      <c r="C49" s="97"/>
      <c r="D49" s="97"/>
      <c r="E49" s="97"/>
      <c r="F49" s="54">
        <v>43466</v>
      </c>
      <c r="G49" s="54">
        <v>43830</v>
      </c>
      <c r="H49" s="27">
        <v>0</v>
      </c>
      <c r="I49" s="32">
        <v>0</v>
      </c>
      <c r="J49" s="32">
        <v>0</v>
      </c>
      <c r="K49" s="32">
        <v>0</v>
      </c>
      <c r="L49" s="35" t="s">
        <v>22</v>
      </c>
      <c r="M49" s="29" t="s">
        <v>22</v>
      </c>
      <c r="N49" s="29" t="s">
        <v>22</v>
      </c>
      <c r="O49" s="33" t="s">
        <v>22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MI49" s="15"/>
      <c r="AMJ49" s="15"/>
    </row>
    <row r="50" spans="1:1024" s="24" customFormat="1" ht="54" customHeight="1">
      <c r="A50" s="34"/>
      <c r="B50" s="60" t="s">
        <v>83</v>
      </c>
      <c r="C50" s="97"/>
      <c r="D50" s="97"/>
      <c r="E50" s="97"/>
      <c r="F50" s="54" t="s">
        <v>22</v>
      </c>
      <c r="G50" s="54">
        <v>43830</v>
      </c>
      <c r="H50" s="27">
        <v>0</v>
      </c>
      <c r="I50" s="32">
        <v>0</v>
      </c>
      <c r="J50" s="32">
        <v>0</v>
      </c>
      <c r="K50" s="32">
        <v>0</v>
      </c>
      <c r="L50" s="35" t="s">
        <v>22</v>
      </c>
      <c r="M50" s="29" t="s">
        <v>22</v>
      </c>
      <c r="N50" s="29" t="s">
        <v>22</v>
      </c>
      <c r="O50" s="33" t="s">
        <v>22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MI50" s="15"/>
      <c r="AMJ50" s="15"/>
    </row>
    <row r="51" spans="1:1024" s="24" customFormat="1" ht="34.5" customHeight="1">
      <c r="A51" s="49" t="s">
        <v>84</v>
      </c>
      <c r="B51" s="38" t="s">
        <v>85</v>
      </c>
      <c r="C51" s="97" t="s">
        <v>19</v>
      </c>
      <c r="D51" s="97" t="s">
        <v>20</v>
      </c>
      <c r="E51" s="100" t="s">
        <v>86</v>
      </c>
      <c r="F51" s="58">
        <v>43466</v>
      </c>
      <c r="G51" s="58">
        <v>43830</v>
      </c>
      <c r="H51" s="19">
        <v>93826.87</v>
      </c>
      <c r="I51" s="46">
        <v>3758.84</v>
      </c>
      <c r="J51" s="46">
        <v>45034.03</v>
      </c>
      <c r="K51" s="46">
        <v>45034</v>
      </c>
      <c r="L51" s="51" t="s">
        <v>22</v>
      </c>
      <c r="M51" s="52" t="s">
        <v>22</v>
      </c>
      <c r="N51" s="52" t="s">
        <v>22</v>
      </c>
      <c r="O51" s="53" t="s">
        <v>22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MI51" s="15"/>
      <c r="AMJ51" s="15"/>
    </row>
    <row r="52" spans="1:1024" s="24" customFormat="1" ht="44.25" customHeight="1">
      <c r="A52" s="34" t="s">
        <v>87</v>
      </c>
      <c r="B52" s="59" t="s">
        <v>190</v>
      </c>
      <c r="C52" s="97"/>
      <c r="D52" s="97"/>
      <c r="E52" s="97"/>
      <c r="F52" s="54">
        <v>43466</v>
      </c>
      <c r="G52" s="54">
        <v>43830</v>
      </c>
      <c r="H52" s="27">
        <v>93826.87</v>
      </c>
      <c r="I52" s="32">
        <v>3758.84</v>
      </c>
      <c r="J52" s="32">
        <v>45034.03</v>
      </c>
      <c r="K52" s="32">
        <v>45034</v>
      </c>
      <c r="L52" s="35" t="s">
        <v>22</v>
      </c>
      <c r="M52" s="29" t="s">
        <v>22</v>
      </c>
      <c r="N52" s="29" t="s">
        <v>22</v>
      </c>
      <c r="O52" s="33" t="s">
        <v>22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MI52" s="15"/>
      <c r="AMJ52" s="15"/>
    </row>
    <row r="53" spans="1:1024" s="24" customFormat="1" ht="45" customHeight="1">
      <c r="A53" s="34"/>
      <c r="B53" s="30" t="s">
        <v>88</v>
      </c>
      <c r="C53" s="97"/>
      <c r="D53" s="97"/>
      <c r="E53" s="97"/>
      <c r="F53" s="54" t="s">
        <v>22</v>
      </c>
      <c r="G53" s="54">
        <v>43830</v>
      </c>
      <c r="H53" s="27" t="s">
        <v>22</v>
      </c>
      <c r="I53" s="32" t="s">
        <v>22</v>
      </c>
      <c r="J53" s="32" t="s">
        <v>22</v>
      </c>
      <c r="K53" s="32" t="s">
        <v>22</v>
      </c>
      <c r="L53" s="35" t="s">
        <v>22</v>
      </c>
      <c r="M53" s="29" t="s">
        <v>22</v>
      </c>
      <c r="N53" s="29" t="s">
        <v>22</v>
      </c>
      <c r="O53" s="33" t="s">
        <v>22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MI53" s="15"/>
      <c r="AMJ53" s="15"/>
    </row>
    <row r="54" spans="1:1024" s="24" customFormat="1" ht="37.5" customHeight="1">
      <c r="A54" s="49" t="s">
        <v>89</v>
      </c>
      <c r="B54" s="45" t="s">
        <v>90</v>
      </c>
      <c r="C54" s="97" t="s">
        <v>19</v>
      </c>
      <c r="D54" s="97" t="s">
        <v>20</v>
      </c>
      <c r="E54" s="97" t="s">
        <v>91</v>
      </c>
      <c r="F54" s="58">
        <v>43466</v>
      </c>
      <c r="G54" s="58">
        <v>43830</v>
      </c>
      <c r="H54" s="19">
        <v>23813.34</v>
      </c>
      <c r="I54" s="46">
        <v>8257.7800000000007</v>
      </c>
      <c r="J54" s="46">
        <v>5555.56</v>
      </c>
      <c r="K54" s="46">
        <v>10000</v>
      </c>
      <c r="L54" s="51" t="s">
        <v>22</v>
      </c>
      <c r="M54" s="52" t="s">
        <v>22</v>
      </c>
      <c r="N54" s="52" t="s">
        <v>22</v>
      </c>
      <c r="O54" s="53" t="s">
        <v>22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MI54" s="15"/>
      <c r="AMJ54" s="15"/>
    </row>
    <row r="55" spans="1:1024" s="24" customFormat="1" ht="45.75" customHeight="1">
      <c r="A55" s="34" t="s">
        <v>92</v>
      </c>
      <c r="B55" s="7" t="s">
        <v>93</v>
      </c>
      <c r="C55" s="97"/>
      <c r="D55" s="97"/>
      <c r="E55" s="97"/>
      <c r="F55" s="54">
        <v>43466</v>
      </c>
      <c r="G55" s="54">
        <v>43830</v>
      </c>
      <c r="H55" s="27">
        <v>0</v>
      </c>
      <c r="I55" s="32">
        <v>0</v>
      </c>
      <c r="J55" s="32">
        <v>0</v>
      </c>
      <c r="K55" s="32">
        <v>0</v>
      </c>
      <c r="L55" s="35" t="s">
        <v>22</v>
      </c>
      <c r="M55" s="29" t="s">
        <v>22</v>
      </c>
      <c r="N55" s="29" t="s">
        <v>22</v>
      </c>
      <c r="O55" s="33" t="s">
        <v>22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MI55" s="15"/>
      <c r="AMJ55" s="15"/>
    </row>
    <row r="56" spans="1:1024" s="24" customFormat="1" ht="49.5" customHeight="1">
      <c r="A56" s="34" t="s">
        <v>94</v>
      </c>
      <c r="B56" s="7" t="s">
        <v>95</v>
      </c>
      <c r="C56" s="97"/>
      <c r="D56" s="97"/>
      <c r="E56" s="97"/>
      <c r="F56" s="54">
        <v>43466</v>
      </c>
      <c r="G56" s="54">
        <v>43830</v>
      </c>
      <c r="H56" s="27">
        <v>23813.34</v>
      </c>
      <c r="I56" s="32">
        <v>8257.7800000000007</v>
      </c>
      <c r="J56" s="32">
        <v>5555.56</v>
      </c>
      <c r="K56" s="32">
        <v>10000</v>
      </c>
      <c r="L56" s="35" t="s">
        <v>22</v>
      </c>
      <c r="M56" s="29" t="s">
        <v>22</v>
      </c>
      <c r="N56" s="29" t="s">
        <v>22</v>
      </c>
      <c r="O56" s="33" t="s">
        <v>22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MI56" s="15"/>
      <c r="AMJ56" s="15"/>
    </row>
    <row r="57" spans="1:1024" s="24" customFormat="1" ht="48" customHeight="1">
      <c r="A57" s="34"/>
      <c r="B57" s="7" t="s">
        <v>96</v>
      </c>
      <c r="C57" s="97"/>
      <c r="D57" s="97"/>
      <c r="E57" s="97"/>
      <c r="F57" s="54" t="s">
        <v>22</v>
      </c>
      <c r="G57" s="54">
        <v>43830</v>
      </c>
      <c r="H57" s="27" t="s">
        <v>22</v>
      </c>
      <c r="I57" s="32" t="s">
        <v>22</v>
      </c>
      <c r="J57" s="32" t="s">
        <v>22</v>
      </c>
      <c r="K57" s="32" t="s">
        <v>22</v>
      </c>
      <c r="L57" s="35" t="s">
        <v>22</v>
      </c>
      <c r="M57" s="29" t="s">
        <v>22</v>
      </c>
      <c r="N57" s="29" t="s">
        <v>22</v>
      </c>
      <c r="O57" s="33" t="s">
        <v>22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MI57" s="15"/>
      <c r="AMJ57" s="15"/>
    </row>
    <row r="58" spans="1:1024" s="24" customFormat="1" ht="9" hidden="1" customHeight="1">
      <c r="A58" s="49" t="s">
        <v>97</v>
      </c>
      <c r="B58" s="45" t="s">
        <v>98</v>
      </c>
      <c r="C58" s="97" t="s">
        <v>19</v>
      </c>
      <c r="D58" s="97" t="s">
        <v>99</v>
      </c>
      <c r="E58" s="97" t="s">
        <v>100</v>
      </c>
      <c r="F58" s="58">
        <v>43831</v>
      </c>
      <c r="G58" s="58">
        <v>44196</v>
      </c>
      <c r="H58" s="19">
        <v>0</v>
      </c>
      <c r="I58" s="46">
        <v>0</v>
      </c>
      <c r="J58" s="46">
        <v>0</v>
      </c>
      <c r="K58" s="46">
        <v>0</v>
      </c>
      <c r="L58" s="51" t="s">
        <v>22</v>
      </c>
      <c r="M58" s="52" t="s">
        <v>22</v>
      </c>
      <c r="N58" s="52" t="s">
        <v>22</v>
      </c>
      <c r="O58" s="53" t="s">
        <v>22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MI58" s="15"/>
      <c r="AMJ58" s="15"/>
    </row>
    <row r="59" spans="1:1024" s="24" customFormat="1" ht="52.5" hidden="1" customHeight="1">
      <c r="A59" s="34" t="s">
        <v>101</v>
      </c>
      <c r="B59" s="30" t="s">
        <v>102</v>
      </c>
      <c r="C59" s="97"/>
      <c r="D59" s="97"/>
      <c r="E59" s="97"/>
      <c r="F59" s="54">
        <v>43831</v>
      </c>
      <c r="G59" s="54">
        <v>44196</v>
      </c>
      <c r="H59" s="27">
        <v>0</v>
      </c>
      <c r="I59" s="32">
        <v>0</v>
      </c>
      <c r="J59" s="32">
        <v>0</v>
      </c>
      <c r="K59" s="32">
        <v>0</v>
      </c>
      <c r="L59" s="35" t="s">
        <v>22</v>
      </c>
      <c r="M59" s="29" t="s">
        <v>22</v>
      </c>
      <c r="N59" s="29" t="s">
        <v>22</v>
      </c>
      <c r="O59" s="33" t="s">
        <v>22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MI59" s="15"/>
      <c r="AMJ59" s="15"/>
    </row>
    <row r="60" spans="1:1024" s="24" customFormat="1" ht="85.5" hidden="1" customHeight="1">
      <c r="A60" s="34"/>
      <c r="B60" s="30" t="s">
        <v>103</v>
      </c>
      <c r="C60" s="97"/>
      <c r="D60" s="97"/>
      <c r="E60" s="97"/>
      <c r="F60" s="54" t="s">
        <v>22</v>
      </c>
      <c r="G60" s="54">
        <v>44196</v>
      </c>
      <c r="H60" s="27" t="s">
        <v>22</v>
      </c>
      <c r="I60" s="32" t="s">
        <v>22</v>
      </c>
      <c r="J60" s="32" t="s">
        <v>22</v>
      </c>
      <c r="K60" s="32" t="s">
        <v>22</v>
      </c>
      <c r="L60" s="35" t="s">
        <v>22</v>
      </c>
      <c r="M60" s="29" t="s">
        <v>22</v>
      </c>
      <c r="N60" s="29" t="s">
        <v>22</v>
      </c>
      <c r="O60" s="33" t="s">
        <v>22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MI60" s="15"/>
      <c r="AMJ60" s="15"/>
    </row>
    <row r="61" spans="1:1024" s="24" customFormat="1" ht="52.5" customHeight="1">
      <c r="A61" s="49" t="s">
        <v>104</v>
      </c>
      <c r="B61" s="38" t="s">
        <v>105</v>
      </c>
      <c r="C61" s="97" t="s">
        <v>19</v>
      </c>
      <c r="D61" s="97" t="s">
        <v>99</v>
      </c>
      <c r="E61" s="97" t="s">
        <v>100</v>
      </c>
      <c r="F61" s="58">
        <v>43466</v>
      </c>
      <c r="G61" s="58">
        <v>43830</v>
      </c>
      <c r="H61" s="19">
        <v>4336624.7</v>
      </c>
      <c r="I61" s="46">
        <v>3337919.38</v>
      </c>
      <c r="J61" s="46">
        <v>473639.32</v>
      </c>
      <c r="K61" s="46">
        <v>525066</v>
      </c>
      <c r="L61" s="51" t="s">
        <v>22</v>
      </c>
      <c r="M61" s="52" t="s">
        <v>22</v>
      </c>
      <c r="N61" s="52" t="s">
        <v>22</v>
      </c>
      <c r="O61" s="53" t="s">
        <v>22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MI61" s="15"/>
      <c r="AMJ61" s="15"/>
    </row>
    <row r="62" spans="1:1024" s="24" customFormat="1" ht="44.25" customHeight="1">
      <c r="A62" s="34" t="s">
        <v>106</v>
      </c>
      <c r="B62" s="30" t="s">
        <v>107</v>
      </c>
      <c r="C62" s="97"/>
      <c r="D62" s="97"/>
      <c r="E62" s="97"/>
      <c r="F62" s="54">
        <v>43466</v>
      </c>
      <c r="G62" s="54">
        <v>43830</v>
      </c>
      <c r="H62" s="27">
        <v>996953</v>
      </c>
      <c r="I62" s="32">
        <v>536821</v>
      </c>
      <c r="J62" s="32">
        <v>230066</v>
      </c>
      <c r="K62" s="32">
        <v>230066</v>
      </c>
      <c r="L62" s="35" t="s">
        <v>22</v>
      </c>
      <c r="M62" s="29" t="s">
        <v>22</v>
      </c>
      <c r="N62" s="29" t="s">
        <v>22</v>
      </c>
      <c r="O62" s="33" t="s">
        <v>22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MI62" s="15"/>
      <c r="AMJ62" s="15"/>
    </row>
    <row r="63" spans="1:1024" s="24" customFormat="1" ht="43.5" customHeight="1">
      <c r="A63" s="34" t="s">
        <v>108</v>
      </c>
      <c r="B63" s="30" t="s">
        <v>109</v>
      </c>
      <c r="C63" s="97"/>
      <c r="D63" s="97"/>
      <c r="E63" s="97"/>
      <c r="F63" s="54">
        <v>43466</v>
      </c>
      <c r="G63" s="54">
        <v>43830</v>
      </c>
      <c r="H63" s="27">
        <v>0</v>
      </c>
      <c r="I63" s="32">
        <v>0</v>
      </c>
      <c r="J63" s="32">
        <v>0</v>
      </c>
      <c r="K63" s="32">
        <v>0</v>
      </c>
      <c r="L63" s="35" t="s">
        <v>22</v>
      </c>
      <c r="M63" s="29" t="s">
        <v>22</v>
      </c>
      <c r="N63" s="29" t="s">
        <v>22</v>
      </c>
      <c r="O63" s="33" t="s">
        <v>22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MI63" s="15"/>
      <c r="AMJ63" s="15"/>
    </row>
    <row r="64" spans="1:1024" s="24" customFormat="1" ht="52.5" customHeight="1">
      <c r="A64" s="34" t="s">
        <v>110</v>
      </c>
      <c r="B64" s="61" t="s">
        <v>111</v>
      </c>
      <c r="C64" s="97"/>
      <c r="D64" s="97"/>
      <c r="E64" s="97"/>
      <c r="F64" s="54">
        <v>43466</v>
      </c>
      <c r="G64" s="54">
        <v>43830</v>
      </c>
      <c r="H64" s="27">
        <v>3289671.7</v>
      </c>
      <c r="I64" s="32">
        <v>2801098.38</v>
      </c>
      <c r="J64" s="32">
        <v>243573.32</v>
      </c>
      <c r="K64" s="32">
        <v>245000</v>
      </c>
      <c r="L64" s="35" t="s">
        <v>22</v>
      </c>
      <c r="M64" s="29" t="s">
        <v>22</v>
      </c>
      <c r="N64" s="29" t="s">
        <v>22</v>
      </c>
      <c r="O64" s="33" t="s">
        <v>22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MI64" s="15"/>
      <c r="AMJ64" s="15"/>
    </row>
    <row r="65" spans="1:1024" s="24" customFormat="1" ht="43.5" customHeight="1">
      <c r="A65" s="34" t="s">
        <v>112</v>
      </c>
      <c r="B65" s="30" t="s">
        <v>113</v>
      </c>
      <c r="C65" s="97"/>
      <c r="D65" s="97"/>
      <c r="E65" s="97"/>
      <c r="F65" s="54">
        <v>43466</v>
      </c>
      <c r="G65" s="54">
        <v>43830</v>
      </c>
      <c r="H65" s="27">
        <v>50000</v>
      </c>
      <c r="I65" s="32">
        <v>0</v>
      </c>
      <c r="J65" s="32">
        <v>0</v>
      </c>
      <c r="K65" s="32">
        <v>50000</v>
      </c>
      <c r="L65" s="35" t="s">
        <v>22</v>
      </c>
      <c r="M65" s="29" t="s">
        <v>22</v>
      </c>
      <c r="N65" s="29" t="s">
        <v>22</v>
      </c>
      <c r="O65" s="33" t="s">
        <v>22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MI65" s="15"/>
      <c r="AMJ65" s="15"/>
    </row>
    <row r="66" spans="1:1024" s="24" customFormat="1" ht="44.25" customHeight="1">
      <c r="A66" s="34"/>
      <c r="B66" s="30" t="s">
        <v>114</v>
      </c>
      <c r="C66" s="97"/>
      <c r="D66" s="97"/>
      <c r="E66" s="97"/>
      <c r="F66" s="54" t="s">
        <v>22</v>
      </c>
      <c r="G66" s="54">
        <v>43830</v>
      </c>
      <c r="H66" s="27" t="s">
        <v>22</v>
      </c>
      <c r="I66" s="32" t="s">
        <v>22</v>
      </c>
      <c r="J66" s="32" t="s">
        <v>22</v>
      </c>
      <c r="K66" s="32" t="s">
        <v>22</v>
      </c>
      <c r="L66" s="35" t="s">
        <v>22</v>
      </c>
      <c r="M66" s="29" t="s">
        <v>22</v>
      </c>
      <c r="N66" s="29" t="s">
        <v>22</v>
      </c>
      <c r="O66" s="33" t="s">
        <v>22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MI66" s="15"/>
      <c r="AMJ66" s="15"/>
    </row>
    <row r="67" spans="1:1024" s="24" customFormat="1" ht="42.75" customHeight="1">
      <c r="A67" s="34"/>
      <c r="B67" s="30" t="s">
        <v>115</v>
      </c>
      <c r="C67" s="97"/>
      <c r="D67" s="97"/>
      <c r="E67" s="97"/>
      <c r="F67" s="54" t="s">
        <v>22</v>
      </c>
      <c r="G67" s="54">
        <v>43830</v>
      </c>
      <c r="H67" s="27" t="s">
        <v>22</v>
      </c>
      <c r="I67" s="32" t="s">
        <v>22</v>
      </c>
      <c r="J67" s="32" t="s">
        <v>22</v>
      </c>
      <c r="K67" s="32" t="s">
        <v>22</v>
      </c>
      <c r="L67" s="35" t="s">
        <v>22</v>
      </c>
      <c r="M67" s="29" t="s">
        <v>22</v>
      </c>
      <c r="N67" s="29" t="s">
        <v>22</v>
      </c>
      <c r="O67" s="33" t="s">
        <v>22</v>
      </c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MI67" s="15"/>
      <c r="AMJ67" s="15"/>
    </row>
    <row r="68" spans="1:1024" s="24" customFormat="1" ht="9" hidden="1" customHeight="1">
      <c r="A68" s="49" t="s">
        <v>116</v>
      </c>
      <c r="B68" s="38" t="s">
        <v>117</v>
      </c>
      <c r="C68" s="97" t="s">
        <v>19</v>
      </c>
      <c r="D68" s="97" t="s">
        <v>99</v>
      </c>
      <c r="E68" s="97" t="s">
        <v>100</v>
      </c>
      <c r="F68" s="58">
        <v>43831</v>
      </c>
      <c r="G68" s="58">
        <v>44196</v>
      </c>
      <c r="H68" s="27">
        <v>0</v>
      </c>
      <c r="I68" s="32">
        <v>0</v>
      </c>
      <c r="J68" s="32">
        <v>0</v>
      </c>
      <c r="K68" s="32">
        <v>0</v>
      </c>
      <c r="L68" s="35" t="s">
        <v>22</v>
      </c>
      <c r="M68" s="29" t="s">
        <v>22</v>
      </c>
      <c r="N68" s="29" t="s">
        <v>22</v>
      </c>
      <c r="O68" s="33" t="s">
        <v>22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MI68" s="15"/>
      <c r="AMJ68" s="15"/>
    </row>
    <row r="69" spans="1:1024" s="24" customFormat="1" ht="9" hidden="1" customHeight="1">
      <c r="A69" s="34" t="s">
        <v>118</v>
      </c>
      <c r="B69" s="30" t="s">
        <v>119</v>
      </c>
      <c r="C69" s="97"/>
      <c r="D69" s="97"/>
      <c r="E69" s="97"/>
      <c r="F69" s="54">
        <v>43831</v>
      </c>
      <c r="G69" s="54">
        <v>44196</v>
      </c>
      <c r="H69" s="27">
        <v>0</v>
      </c>
      <c r="I69" s="32">
        <v>0</v>
      </c>
      <c r="J69" s="32">
        <v>0</v>
      </c>
      <c r="K69" s="32">
        <v>0</v>
      </c>
      <c r="L69" s="35" t="s">
        <v>22</v>
      </c>
      <c r="M69" s="29" t="s">
        <v>22</v>
      </c>
      <c r="N69" s="29" t="s">
        <v>22</v>
      </c>
      <c r="O69" s="33" t="s">
        <v>22</v>
      </c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MI69" s="15"/>
      <c r="AMJ69" s="15"/>
    </row>
    <row r="70" spans="1:1024" s="24" customFormat="1" ht="77.650000000000006" hidden="1" customHeight="1">
      <c r="A70" s="34"/>
      <c r="B70" s="30" t="s">
        <v>120</v>
      </c>
      <c r="C70" s="97"/>
      <c r="D70" s="97"/>
      <c r="E70" s="97"/>
      <c r="F70" s="54" t="s">
        <v>22</v>
      </c>
      <c r="G70" s="54">
        <v>44196</v>
      </c>
      <c r="H70" s="27" t="s">
        <v>22</v>
      </c>
      <c r="I70" s="32" t="s">
        <v>22</v>
      </c>
      <c r="J70" s="32" t="s">
        <v>22</v>
      </c>
      <c r="K70" s="32" t="s">
        <v>22</v>
      </c>
      <c r="L70" s="35" t="s">
        <v>22</v>
      </c>
      <c r="M70" s="29" t="s">
        <v>22</v>
      </c>
      <c r="N70" s="29" t="s">
        <v>22</v>
      </c>
      <c r="O70" s="33" t="s">
        <v>22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MI70" s="15"/>
      <c r="AMJ70" s="15"/>
    </row>
    <row r="71" spans="1:1024" s="24" customFormat="1" ht="32.25" customHeight="1">
      <c r="A71" s="49" t="s">
        <v>121</v>
      </c>
      <c r="B71" s="38" t="s">
        <v>122</v>
      </c>
      <c r="C71" s="97" t="s">
        <v>19</v>
      </c>
      <c r="D71" s="97" t="s">
        <v>99</v>
      </c>
      <c r="E71" s="97" t="s">
        <v>123</v>
      </c>
      <c r="F71" s="58">
        <v>43466</v>
      </c>
      <c r="G71" s="58">
        <v>43830</v>
      </c>
      <c r="H71" s="19">
        <v>10000</v>
      </c>
      <c r="I71" s="46">
        <v>0</v>
      </c>
      <c r="J71" s="46">
        <v>0</v>
      </c>
      <c r="K71" s="46">
        <v>10000</v>
      </c>
      <c r="L71" s="51" t="s">
        <v>22</v>
      </c>
      <c r="M71" s="52" t="s">
        <v>22</v>
      </c>
      <c r="N71" s="52" t="s">
        <v>22</v>
      </c>
      <c r="O71" s="53" t="s">
        <v>22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MI71" s="15"/>
      <c r="AMJ71" s="15"/>
    </row>
    <row r="72" spans="1:1024" s="24" customFormat="1" ht="43.5" customHeight="1">
      <c r="A72" s="34" t="s">
        <v>124</v>
      </c>
      <c r="B72" s="30" t="s">
        <v>125</v>
      </c>
      <c r="C72" s="97"/>
      <c r="D72" s="97"/>
      <c r="E72" s="97"/>
      <c r="F72" s="54">
        <v>43466</v>
      </c>
      <c r="G72" s="54">
        <v>43830</v>
      </c>
      <c r="H72" s="27">
        <v>10000</v>
      </c>
      <c r="I72" s="32">
        <v>0</v>
      </c>
      <c r="J72" s="32">
        <v>0</v>
      </c>
      <c r="K72" s="32">
        <v>10000</v>
      </c>
      <c r="L72" s="35" t="s">
        <v>22</v>
      </c>
      <c r="M72" s="29" t="s">
        <v>22</v>
      </c>
      <c r="N72" s="29" t="s">
        <v>22</v>
      </c>
      <c r="O72" s="33" t="s">
        <v>22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MI72" s="15"/>
      <c r="AMJ72" s="15"/>
    </row>
    <row r="73" spans="1:1024" s="24" customFormat="1" ht="31.5" customHeight="1">
      <c r="A73" s="34"/>
      <c r="B73" s="7" t="s">
        <v>126</v>
      </c>
      <c r="C73" s="97"/>
      <c r="D73" s="97"/>
      <c r="E73" s="97"/>
      <c r="F73" s="54" t="s">
        <v>22</v>
      </c>
      <c r="G73" s="54">
        <v>43830</v>
      </c>
      <c r="H73" s="27" t="s">
        <v>22</v>
      </c>
      <c r="I73" s="32" t="s">
        <v>22</v>
      </c>
      <c r="J73" s="32" t="s">
        <v>22</v>
      </c>
      <c r="K73" s="32" t="s">
        <v>22</v>
      </c>
      <c r="L73" s="35" t="s">
        <v>22</v>
      </c>
      <c r="M73" s="29" t="s">
        <v>22</v>
      </c>
      <c r="N73" s="29" t="s">
        <v>22</v>
      </c>
      <c r="O73" s="33" t="s">
        <v>22</v>
      </c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MI73" s="15"/>
      <c r="AMJ73" s="15"/>
    </row>
    <row r="74" spans="1:1024" s="43" customFormat="1" ht="66.75" customHeight="1">
      <c r="A74" s="49" t="s">
        <v>127</v>
      </c>
      <c r="B74" s="38" t="s">
        <v>128</v>
      </c>
      <c r="C74" s="97" t="s">
        <v>19</v>
      </c>
      <c r="D74" s="97" t="s">
        <v>99</v>
      </c>
      <c r="E74" s="97" t="s">
        <v>129</v>
      </c>
      <c r="F74" s="58">
        <v>43466</v>
      </c>
      <c r="G74" s="58">
        <v>43830</v>
      </c>
      <c r="H74" s="19">
        <v>253000</v>
      </c>
      <c r="I74" s="46">
        <v>0</v>
      </c>
      <c r="J74" s="46">
        <v>127000</v>
      </c>
      <c r="K74" s="46">
        <v>126000</v>
      </c>
      <c r="L74" s="51" t="s">
        <v>22</v>
      </c>
      <c r="M74" s="52" t="s">
        <v>22</v>
      </c>
      <c r="N74" s="52" t="s">
        <v>22</v>
      </c>
      <c r="O74" s="53" t="s">
        <v>22</v>
      </c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MI74" s="41"/>
      <c r="AMJ74" s="41"/>
    </row>
    <row r="75" spans="1:1024" s="24" customFormat="1" ht="52.5" customHeight="1">
      <c r="A75" s="34" t="s">
        <v>130</v>
      </c>
      <c r="B75" s="7" t="s">
        <v>131</v>
      </c>
      <c r="C75" s="97"/>
      <c r="D75" s="97"/>
      <c r="E75" s="97"/>
      <c r="F75" s="54">
        <v>43466</v>
      </c>
      <c r="G75" s="54">
        <v>43830</v>
      </c>
      <c r="H75" s="27">
        <v>71664</v>
      </c>
      <c r="I75" s="32">
        <v>0</v>
      </c>
      <c r="J75" s="32">
        <v>0</v>
      </c>
      <c r="K75" s="32">
        <v>71664</v>
      </c>
      <c r="L75" s="35" t="s">
        <v>22</v>
      </c>
      <c r="M75" s="29" t="s">
        <v>22</v>
      </c>
      <c r="N75" s="29" t="s">
        <v>22</v>
      </c>
      <c r="O75" s="33" t="s">
        <v>22</v>
      </c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MI75" s="15"/>
      <c r="AMJ75" s="15"/>
    </row>
    <row r="76" spans="1:1024" s="24" customFormat="1" ht="52.5" customHeight="1">
      <c r="A76" s="34" t="s">
        <v>132</v>
      </c>
      <c r="B76" s="7" t="s">
        <v>133</v>
      </c>
      <c r="C76" s="97"/>
      <c r="D76" s="97"/>
      <c r="E76" s="97"/>
      <c r="F76" s="54">
        <v>43466</v>
      </c>
      <c r="G76" s="54">
        <v>43830</v>
      </c>
      <c r="H76" s="27">
        <v>54336</v>
      </c>
      <c r="I76" s="32">
        <v>0</v>
      </c>
      <c r="J76" s="32">
        <v>0</v>
      </c>
      <c r="K76" s="32">
        <v>54336</v>
      </c>
      <c r="L76" s="35" t="s">
        <v>22</v>
      </c>
      <c r="M76" s="29" t="s">
        <v>22</v>
      </c>
      <c r="N76" s="29" t="s">
        <v>22</v>
      </c>
      <c r="O76" s="33" t="s">
        <v>22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MI76" s="15"/>
      <c r="AMJ76" s="15"/>
    </row>
    <row r="77" spans="1:1024" s="24" customFormat="1" ht="52.5" customHeight="1">
      <c r="A77" s="34" t="s">
        <v>134</v>
      </c>
      <c r="B77" s="7" t="s">
        <v>135</v>
      </c>
      <c r="C77" s="97"/>
      <c r="D77" s="97"/>
      <c r="E77" s="97"/>
      <c r="F77" s="54">
        <v>43466</v>
      </c>
      <c r="G77" s="54">
        <v>43830</v>
      </c>
      <c r="H77" s="27">
        <v>0</v>
      </c>
      <c r="I77" s="32">
        <v>0</v>
      </c>
      <c r="J77" s="32">
        <v>127000</v>
      </c>
      <c r="K77" s="32">
        <v>0</v>
      </c>
      <c r="L77" s="35" t="s">
        <v>22</v>
      </c>
      <c r="M77" s="29" t="s">
        <v>22</v>
      </c>
      <c r="N77" s="29" t="s">
        <v>22</v>
      </c>
      <c r="O77" s="33" t="s">
        <v>22</v>
      </c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MI77" s="15"/>
      <c r="AMJ77" s="15"/>
    </row>
    <row r="78" spans="1:1024" s="66" customFormat="1" ht="69.75" customHeight="1">
      <c r="A78" s="62"/>
      <c r="B78" s="7" t="s">
        <v>136</v>
      </c>
      <c r="C78" s="97"/>
      <c r="D78" s="97"/>
      <c r="E78" s="97"/>
      <c r="F78" s="54" t="s">
        <v>22</v>
      </c>
      <c r="G78" s="63">
        <v>43830</v>
      </c>
      <c r="H78" s="27" t="s">
        <v>22</v>
      </c>
      <c r="I78" s="32" t="s">
        <v>22</v>
      </c>
      <c r="J78" s="32" t="s">
        <v>22</v>
      </c>
      <c r="K78" s="32" t="s">
        <v>22</v>
      </c>
      <c r="L78" s="35" t="s">
        <v>22</v>
      </c>
      <c r="M78" s="29" t="s">
        <v>22</v>
      </c>
      <c r="N78" s="29" t="s">
        <v>22</v>
      </c>
      <c r="O78" s="33" t="s">
        <v>22</v>
      </c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MI78" s="64"/>
      <c r="AMJ78" s="64"/>
    </row>
    <row r="79" spans="1:1024" s="24" customFormat="1" ht="52.5" customHeight="1">
      <c r="A79" s="49" t="s">
        <v>137</v>
      </c>
      <c r="B79" s="45" t="s">
        <v>138</v>
      </c>
      <c r="C79" s="97" t="s">
        <v>19</v>
      </c>
      <c r="D79" s="97" t="s">
        <v>99</v>
      </c>
      <c r="E79" s="97" t="s">
        <v>139</v>
      </c>
      <c r="F79" s="58">
        <v>43466</v>
      </c>
      <c r="G79" s="58">
        <v>43830</v>
      </c>
      <c r="H79" s="19">
        <v>352050</v>
      </c>
      <c r="I79" s="46">
        <v>0</v>
      </c>
      <c r="J79" s="46">
        <v>300000</v>
      </c>
      <c r="K79" s="46">
        <v>52050</v>
      </c>
      <c r="L79" s="51" t="s">
        <v>22</v>
      </c>
      <c r="M79" s="52" t="s">
        <v>22</v>
      </c>
      <c r="N79" s="52" t="s">
        <v>22</v>
      </c>
      <c r="O79" s="53" t="s">
        <v>22</v>
      </c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MI79" s="15"/>
      <c r="AMJ79" s="15"/>
    </row>
    <row r="80" spans="1:1024" s="24" customFormat="1" ht="52.5" customHeight="1">
      <c r="A80" s="34" t="s">
        <v>140</v>
      </c>
      <c r="B80" s="7" t="s">
        <v>141</v>
      </c>
      <c r="C80" s="97"/>
      <c r="D80" s="97"/>
      <c r="E80" s="97"/>
      <c r="F80" s="54">
        <v>43466</v>
      </c>
      <c r="G80" s="54">
        <v>43830</v>
      </c>
      <c r="H80" s="27">
        <v>352050</v>
      </c>
      <c r="I80" s="32">
        <v>0</v>
      </c>
      <c r="J80" s="32">
        <v>300000</v>
      </c>
      <c r="K80" s="32">
        <v>52050</v>
      </c>
      <c r="L80" s="35" t="s">
        <v>22</v>
      </c>
      <c r="M80" s="29" t="s">
        <v>22</v>
      </c>
      <c r="N80" s="29" t="s">
        <v>22</v>
      </c>
      <c r="O80" s="33" t="s">
        <v>22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MI80" s="15"/>
      <c r="AMJ80" s="15"/>
    </row>
    <row r="81" spans="1:1024" s="24" customFormat="1" ht="52.5" customHeight="1">
      <c r="A81" s="34"/>
      <c r="B81" s="30" t="s">
        <v>142</v>
      </c>
      <c r="C81" s="97"/>
      <c r="D81" s="97"/>
      <c r="E81" s="97"/>
      <c r="F81" s="54" t="s">
        <v>22</v>
      </c>
      <c r="G81" s="54">
        <v>43830</v>
      </c>
      <c r="H81" s="27" t="s">
        <v>22</v>
      </c>
      <c r="I81" s="32" t="s">
        <v>22</v>
      </c>
      <c r="J81" s="32" t="s">
        <v>22</v>
      </c>
      <c r="K81" s="32" t="s">
        <v>22</v>
      </c>
      <c r="L81" s="35" t="s">
        <v>22</v>
      </c>
      <c r="M81" s="29" t="s">
        <v>22</v>
      </c>
      <c r="N81" s="29" t="s">
        <v>22</v>
      </c>
      <c r="O81" s="33" t="s">
        <v>22</v>
      </c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MI81" s="15"/>
      <c r="AMJ81" s="15"/>
    </row>
    <row r="82" spans="1:1024" s="24" customFormat="1" ht="23.25" customHeight="1">
      <c r="A82" s="29"/>
      <c r="B82" s="45" t="s">
        <v>143</v>
      </c>
      <c r="C82" s="29" t="s">
        <v>22</v>
      </c>
      <c r="D82" s="29" t="s">
        <v>22</v>
      </c>
      <c r="E82" s="29" t="s">
        <v>22</v>
      </c>
      <c r="F82" s="29" t="s">
        <v>22</v>
      </c>
      <c r="G82" s="29" t="s">
        <v>22</v>
      </c>
      <c r="H82" s="46">
        <v>68435320.230000004</v>
      </c>
      <c r="I82" s="46">
        <v>3349936</v>
      </c>
      <c r="J82" s="46">
        <v>17130610.710000001</v>
      </c>
      <c r="K82" s="46">
        <v>47954773.520000003</v>
      </c>
      <c r="L82" s="67"/>
      <c r="M82" s="68"/>
      <c r="N82" s="68"/>
      <c r="O82" s="69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MI82" s="15"/>
      <c r="AMJ82" s="15"/>
    </row>
    <row r="83" spans="1:1024" s="24" customFormat="1" ht="24" customHeight="1">
      <c r="A83" s="99" t="s">
        <v>191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MI83" s="15"/>
      <c r="AMJ83" s="15"/>
    </row>
    <row r="84" spans="1:1024" s="24" customFormat="1" ht="76.5" customHeight="1">
      <c r="A84" s="52" t="s">
        <v>17</v>
      </c>
      <c r="B84" s="38" t="s">
        <v>144</v>
      </c>
      <c r="C84" s="97" t="s">
        <v>145</v>
      </c>
      <c r="D84" s="97" t="s">
        <v>20</v>
      </c>
      <c r="E84" s="97" t="s">
        <v>146</v>
      </c>
      <c r="F84" s="18">
        <v>43466</v>
      </c>
      <c r="G84" s="18">
        <v>43830</v>
      </c>
      <c r="H84" s="46">
        <v>35000</v>
      </c>
      <c r="I84" s="46">
        <f>I85+I87</f>
        <v>0</v>
      </c>
      <c r="J84" s="46">
        <f>J85+J87</f>
        <v>0</v>
      </c>
      <c r="K84" s="46">
        <v>35000</v>
      </c>
      <c r="L84" s="20" t="s">
        <v>22</v>
      </c>
      <c r="M84" s="21" t="s">
        <v>22</v>
      </c>
      <c r="N84" s="21" t="s">
        <v>22</v>
      </c>
      <c r="O84" s="22" t="s">
        <v>22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MI84" s="15"/>
      <c r="AMJ84" s="15"/>
    </row>
    <row r="85" spans="1:1024" s="24" customFormat="1" ht="69" customHeight="1">
      <c r="A85" s="29" t="s">
        <v>23</v>
      </c>
      <c r="B85" s="30" t="s">
        <v>147</v>
      </c>
      <c r="C85" s="97"/>
      <c r="D85" s="97"/>
      <c r="E85" s="97"/>
      <c r="F85" s="31">
        <v>43466</v>
      </c>
      <c r="G85" s="31">
        <v>43830</v>
      </c>
      <c r="H85" s="32">
        <v>35000</v>
      </c>
      <c r="I85" s="32">
        <v>0</v>
      </c>
      <c r="J85" s="32">
        <v>0</v>
      </c>
      <c r="K85" s="32">
        <v>35000</v>
      </c>
      <c r="L85" s="35" t="s">
        <v>22</v>
      </c>
      <c r="M85" s="29" t="s">
        <v>22</v>
      </c>
      <c r="N85" s="29" t="s">
        <v>22</v>
      </c>
      <c r="O85" s="33" t="s">
        <v>22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MI85" s="15"/>
      <c r="AMJ85" s="15"/>
    </row>
    <row r="86" spans="1:1024" s="24" customFormat="1" ht="66.75" customHeight="1">
      <c r="A86" s="29"/>
      <c r="B86" s="7" t="s">
        <v>148</v>
      </c>
      <c r="C86" s="97"/>
      <c r="D86" s="97"/>
      <c r="E86" s="97"/>
      <c r="F86" s="31" t="s">
        <v>22</v>
      </c>
      <c r="G86" s="31">
        <v>43830</v>
      </c>
      <c r="H86" s="70" t="s">
        <v>22</v>
      </c>
      <c r="I86" s="70" t="s">
        <v>22</v>
      </c>
      <c r="J86" s="32" t="s">
        <v>22</v>
      </c>
      <c r="K86" s="32" t="s">
        <v>22</v>
      </c>
      <c r="L86" s="35" t="s">
        <v>22</v>
      </c>
      <c r="M86" s="29" t="s">
        <v>22</v>
      </c>
      <c r="N86" s="29" t="s">
        <v>22</v>
      </c>
      <c r="O86" s="33" t="s">
        <v>22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MI86" s="15"/>
      <c r="AMJ86" s="15"/>
    </row>
    <row r="87" spans="1:1024" s="24" customFormat="1" ht="39.75" customHeight="1">
      <c r="A87" s="49" t="s">
        <v>44</v>
      </c>
      <c r="B87" s="45" t="s">
        <v>149</v>
      </c>
      <c r="C87" s="97" t="s">
        <v>19</v>
      </c>
      <c r="D87" s="97" t="s">
        <v>20</v>
      </c>
      <c r="E87" s="97" t="s">
        <v>150</v>
      </c>
      <c r="F87" s="18">
        <v>43466</v>
      </c>
      <c r="G87" s="18">
        <v>43830</v>
      </c>
      <c r="H87" s="46">
        <v>25000</v>
      </c>
      <c r="I87" s="46">
        <v>0</v>
      </c>
      <c r="J87" s="46">
        <v>0</v>
      </c>
      <c r="K87" s="46">
        <v>25000</v>
      </c>
      <c r="L87" s="51" t="s">
        <v>22</v>
      </c>
      <c r="M87" s="52" t="s">
        <v>22</v>
      </c>
      <c r="N87" s="52" t="s">
        <v>22</v>
      </c>
      <c r="O87" s="53" t="s">
        <v>22</v>
      </c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MI87" s="15"/>
      <c r="AMJ87" s="15"/>
    </row>
    <row r="88" spans="1:1024" s="24" customFormat="1" ht="39.75" customHeight="1">
      <c r="A88" s="29" t="s">
        <v>47</v>
      </c>
      <c r="B88" s="7" t="s">
        <v>151</v>
      </c>
      <c r="C88" s="97"/>
      <c r="D88" s="97"/>
      <c r="E88" s="97"/>
      <c r="F88" s="71">
        <v>43466</v>
      </c>
      <c r="G88" s="54">
        <v>43830</v>
      </c>
      <c r="H88" s="32">
        <v>25000</v>
      </c>
      <c r="I88" s="72">
        <v>0</v>
      </c>
      <c r="J88" s="72">
        <v>0</v>
      </c>
      <c r="K88" s="72">
        <v>25000</v>
      </c>
      <c r="L88" s="28" t="s">
        <v>22</v>
      </c>
      <c r="M88" s="25" t="s">
        <v>22</v>
      </c>
      <c r="N88" s="25" t="s">
        <v>22</v>
      </c>
      <c r="O88" s="36" t="s">
        <v>22</v>
      </c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MI88" s="15"/>
      <c r="AMJ88" s="15"/>
    </row>
    <row r="89" spans="1:1024" s="24" customFormat="1" ht="69" customHeight="1">
      <c r="A89" s="29"/>
      <c r="B89" s="30" t="s">
        <v>152</v>
      </c>
      <c r="C89" s="97"/>
      <c r="D89" s="97"/>
      <c r="E89" s="97"/>
      <c r="F89" s="29" t="s">
        <v>22</v>
      </c>
      <c r="G89" s="54">
        <v>43830</v>
      </c>
      <c r="H89" s="32" t="s">
        <v>22</v>
      </c>
      <c r="I89" s="72" t="s">
        <v>22</v>
      </c>
      <c r="J89" s="72" t="s">
        <v>22</v>
      </c>
      <c r="K89" s="72" t="s">
        <v>22</v>
      </c>
      <c r="L89" s="28" t="s">
        <v>22</v>
      </c>
      <c r="M89" s="25" t="s">
        <v>22</v>
      </c>
      <c r="N89" s="25" t="s">
        <v>22</v>
      </c>
      <c r="O89" s="36" t="s">
        <v>22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MI89" s="15"/>
      <c r="AMJ89" s="15"/>
    </row>
    <row r="90" spans="1:1024" s="24" customFormat="1" ht="45.75" customHeight="1">
      <c r="A90" s="49" t="s">
        <v>69</v>
      </c>
      <c r="B90" s="45" t="s">
        <v>153</v>
      </c>
      <c r="C90" s="97" t="s">
        <v>19</v>
      </c>
      <c r="D90" s="97" t="s">
        <v>99</v>
      </c>
      <c r="E90" s="97" t="s">
        <v>154</v>
      </c>
      <c r="F90" s="18">
        <v>43466</v>
      </c>
      <c r="G90" s="18">
        <v>43830</v>
      </c>
      <c r="H90" s="46">
        <v>250200</v>
      </c>
      <c r="I90" s="46">
        <v>0</v>
      </c>
      <c r="J90" s="46">
        <v>197200</v>
      </c>
      <c r="K90" s="46">
        <v>53000</v>
      </c>
      <c r="L90" s="51" t="s">
        <v>32</v>
      </c>
      <c r="M90" s="52" t="s">
        <v>32</v>
      </c>
      <c r="N90" s="52" t="s">
        <v>32</v>
      </c>
      <c r="O90" s="53" t="s">
        <v>32</v>
      </c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MI90" s="15"/>
      <c r="AMJ90" s="15"/>
    </row>
    <row r="91" spans="1:1024" s="24" customFormat="1" ht="40.5" customHeight="1">
      <c r="A91" s="29" t="s">
        <v>70</v>
      </c>
      <c r="B91" s="59" t="s">
        <v>155</v>
      </c>
      <c r="C91" s="97"/>
      <c r="D91" s="97"/>
      <c r="E91" s="97"/>
      <c r="F91" s="31">
        <v>43466</v>
      </c>
      <c r="G91" s="31">
        <v>43830</v>
      </c>
      <c r="H91" s="32">
        <v>250200</v>
      </c>
      <c r="I91" s="32">
        <v>0</v>
      </c>
      <c r="J91" s="32">
        <v>197200</v>
      </c>
      <c r="K91" s="32">
        <v>53000</v>
      </c>
      <c r="L91" s="35" t="s">
        <v>32</v>
      </c>
      <c r="M91" s="29" t="s">
        <v>32</v>
      </c>
      <c r="N91" s="29" t="s">
        <v>32</v>
      </c>
      <c r="O91" s="33" t="s">
        <v>32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MI91" s="15"/>
      <c r="AMJ91" s="15"/>
    </row>
    <row r="92" spans="1:1024" s="24" customFormat="1" ht="41.25" customHeight="1">
      <c r="A92" s="29"/>
      <c r="B92" s="59" t="s">
        <v>156</v>
      </c>
      <c r="C92" s="97"/>
      <c r="D92" s="97"/>
      <c r="E92" s="97"/>
      <c r="F92" s="29" t="s">
        <v>22</v>
      </c>
      <c r="G92" s="54">
        <v>43830</v>
      </c>
      <c r="H92" s="32" t="s">
        <v>22</v>
      </c>
      <c r="I92" s="32" t="s">
        <v>22</v>
      </c>
      <c r="J92" s="32" t="s">
        <v>22</v>
      </c>
      <c r="K92" s="32" t="s">
        <v>22</v>
      </c>
      <c r="L92" s="35" t="s">
        <v>32</v>
      </c>
      <c r="M92" s="29" t="s">
        <v>32</v>
      </c>
      <c r="N92" s="29" t="s">
        <v>32</v>
      </c>
      <c r="O92" s="33" t="s">
        <v>32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MI92" s="15"/>
      <c r="AMJ92" s="15"/>
    </row>
    <row r="93" spans="1:1024" s="24" customFormat="1" ht="38.25" customHeight="1">
      <c r="A93" s="49" t="s">
        <v>73</v>
      </c>
      <c r="B93" s="45" t="s">
        <v>157</v>
      </c>
      <c r="C93" s="97" t="s">
        <v>19</v>
      </c>
      <c r="D93" s="97" t="s">
        <v>99</v>
      </c>
      <c r="E93" s="97" t="s">
        <v>158</v>
      </c>
      <c r="F93" s="18">
        <v>43466</v>
      </c>
      <c r="G93" s="18">
        <v>43830</v>
      </c>
      <c r="H93" s="46">
        <v>10000</v>
      </c>
      <c r="I93" s="46">
        <v>0</v>
      </c>
      <c r="J93" s="46">
        <v>0</v>
      </c>
      <c r="K93" s="46">
        <v>10000</v>
      </c>
      <c r="L93" s="51" t="s">
        <v>22</v>
      </c>
      <c r="M93" s="52" t="s">
        <v>22</v>
      </c>
      <c r="N93" s="52" t="s">
        <v>22</v>
      </c>
      <c r="O93" s="53" t="s">
        <v>22</v>
      </c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MI93" s="15"/>
      <c r="AMJ93" s="15"/>
    </row>
    <row r="94" spans="1:1024" s="24" customFormat="1" ht="38.25" customHeight="1">
      <c r="A94" s="34" t="s">
        <v>75</v>
      </c>
      <c r="B94" s="30" t="s">
        <v>159</v>
      </c>
      <c r="C94" s="97"/>
      <c r="D94" s="97"/>
      <c r="E94" s="97"/>
      <c r="F94" s="31">
        <v>43466</v>
      </c>
      <c r="G94" s="31">
        <v>43830</v>
      </c>
      <c r="H94" s="32">
        <v>10000</v>
      </c>
      <c r="I94" s="32">
        <v>0</v>
      </c>
      <c r="J94" s="32">
        <v>0</v>
      </c>
      <c r="K94" s="32">
        <v>10000</v>
      </c>
      <c r="L94" s="35" t="s">
        <v>22</v>
      </c>
      <c r="M94" s="29" t="s">
        <v>22</v>
      </c>
      <c r="N94" s="29" t="s">
        <v>22</v>
      </c>
      <c r="O94" s="33" t="s">
        <v>22</v>
      </c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MI94" s="15"/>
      <c r="AMJ94" s="15"/>
    </row>
    <row r="95" spans="1:1024" s="24" customFormat="1" ht="39" customHeight="1">
      <c r="A95" s="29"/>
      <c r="B95" s="59" t="s">
        <v>160</v>
      </c>
      <c r="C95" s="97"/>
      <c r="D95" s="97"/>
      <c r="E95" s="97"/>
      <c r="F95" s="31" t="s">
        <v>22</v>
      </c>
      <c r="G95" s="31">
        <v>43830</v>
      </c>
      <c r="H95" s="32" t="s">
        <v>22</v>
      </c>
      <c r="I95" s="32" t="s">
        <v>22</v>
      </c>
      <c r="J95" s="32" t="s">
        <v>22</v>
      </c>
      <c r="K95" s="32" t="s">
        <v>22</v>
      </c>
      <c r="L95" s="35" t="s">
        <v>22</v>
      </c>
      <c r="M95" s="29" t="s">
        <v>22</v>
      </c>
      <c r="N95" s="29" t="s">
        <v>22</v>
      </c>
      <c r="O95" s="33" t="s">
        <v>22</v>
      </c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MI95" s="15"/>
      <c r="AMJ95" s="15"/>
    </row>
    <row r="96" spans="1:1024" s="24" customFormat="1" ht="29.45" customHeight="1">
      <c r="A96" s="29"/>
      <c r="B96" s="45" t="s">
        <v>161</v>
      </c>
      <c r="C96" s="29" t="s">
        <v>22</v>
      </c>
      <c r="D96" s="29" t="s">
        <v>22</v>
      </c>
      <c r="E96" s="29" t="s">
        <v>22</v>
      </c>
      <c r="F96" s="29" t="s">
        <v>22</v>
      </c>
      <c r="G96" s="29" t="s">
        <v>22</v>
      </c>
      <c r="H96" s="46">
        <v>320200</v>
      </c>
      <c r="I96" s="46">
        <v>0</v>
      </c>
      <c r="J96" s="46">
        <v>197200</v>
      </c>
      <c r="K96" s="46">
        <v>123000</v>
      </c>
      <c r="L96" s="73" t="s">
        <v>22</v>
      </c>
      <c r="M96" s="74" t="s">
        <v>22</v>
      </c>
      <c r="N96" s="74" t="s">
        <v>22</v>
      </c>
      <c r="O96" s="75" t="s">
        <v>22</v>
      </c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MI96" s="15"/>
      <c r="AMJ96" s="15"/>
    </row>
    <row r="97" spans="1:1024" s="24" customFormat="1" ht="24" customHeight="1">
      <c r="A97" s="98" t="s">
        <v>162</v>
      </c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MI97" s="15"/>
      <c r="AMJ97" s="15"/>
    </row>
    <row r="98" spans="1:1024" s="24" customFormat="1" ht="68.45" customHeight="1">
      <c r="A98" s="76" t="s">
        <v>17</v>
      </c>
      <c r="B98" s="38" t="s">
        <v>163</v>
      </c>
      <c r="C98" s="97" t="s">
        <v>38</v>
      </c>
      <c r="D98" s="97" t="s">
        <v>20</v>
      </c>
      <c r="E98" s="97" t="s">
        <v>164</v>
      </c>
      <c r="F98" s="18">
        <v>43466</v>
      </c>
      <c r="G98" s="18">
        <v>43830</v>
      </c>
      <c r="H98" s="77">
        <v>284400</v>
      </c>
      <c r="I98" s="77">
        <f>I100+I104+I105+I107</f>
        <v>0</v>
      </c>
      <c r="J98" s="77">
        <f>J100+J103+J104+J105+J107</f>
        <v>0</v>
      </c>
      <c r="K98" s="77">
        <v>284400</v>
      </c>
      <c r="L98" s="20" t="s">
        <v>22</v>
      </c>
      <c r="M98" s="21" t="s">
        <v>22</v>
      </c>
      <c r="N98" s="21" t="s">
        <v>22</v>
      </c>
      <c r="O98" s="22" t="s">
        <v>22</v>
      </c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MI98" s="15"/>
      <c r="AMJ98" s="15"/>
    </row>
    <row r="99" spans="1:1024" s="24" customFormat="1" ht="68.45" customHeight="1">
      <c r="A99" s="5" t="s">
        <v>23</v>
      </c>
      <c r="B99" s="30" t="s">
        <v>165</v>
      </c>
      <c r="C99" s="97"/>
      <c r="D99" s="97"/>
      <c r="E99" s="97"/>
      <c r="F99" s="31">
        <v>43466</v>
      </c>
      <c r="G99" s="31">
        <v>43830</v>
      </c>
      <c r="H99" s="78">
        <v>89900</v>
      </c>
      <c r="I99" s="78">
        <v>0</v>
      </c>
      <c r="J99" s="78">
        <v>0</v>
      </c>
      <c r="K99" s="78">
        <v>89900</v>
      </c>
      <c r="L99" s="79" t="s">
        <v>22</v>
      </c>
      <c r="M99" s="80" t="s">
        <v>22</v>
      </c>
      <c r="N99" s="80" t="s">
        <v>22</v>
      </c>
      <c r="O99" s="81" t="s">
        <v>22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MI99" s="15"/>
      <c r="AMJ99" s="15"/>
    </row>
    <row r="100" spans="1:1024" s="24" customFormat="1" ht="54.75" customHeight="1">
      <c r="A100" s="5" t="s">
        <v>27</v>
      </c>
      <c r="B100" s="30" t="s">
        <v>166</v>
      </c>
      <c r="C100" s="97"/>
      <c r="D100" s="97"/>
      <c r="E100" s="97"/>
      <c r="F100" s="31">
        <v>43466</v>
      </c>
      <c r="G100" s="31">
        <v>43830</v>
      </c>
      <c r="H100" s="78">
        <v>100000</v>
      </c>
      <c r="I100" s="78">
        <v>0</v>
      </c>
      <c r="J100" s="78">
        <v>0</v>
      </c>
      <c r="K100" s="32">
        <v>100000</v>
      </c>
      <c r="L100" s="79" t="s">
        <v>22</v>
      </c>
      <c r="M100" s="80" t="s">
        <v>22</v>
      </c>
      <c r="N100" s="80" t="s">
        <v>22</v>
      </c>
      <c r="O100" s="81" t="s">
        <v>22</v>
      </c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MI100" s="15"/>
      <c r="AMJ100" s="15"/>
    </row>
    <row r="101" spans="1:1024" s="24" customFormat="1" ht="49.15" hidden="1" customHeight="1">
      <c r="A101" s="5"/>
      <c r="B101" s="7"/>
      <c r="C101" s="97"/>
      <c r="D101" s="97"/>
      <c r="E101" s="97"/>
      <c r="F101" s="18"/>
      <c r="G101" s="18"/>
      <c r="H101" s="78"/>
      <c r="I101" s="78"/>
      <c r="J101" s="78"/>
      <c r="K101" s="32"/>
      <c r="L101" s="35"/>
      <c r="M101" s="29"/>
      <c r="N101" s="29"/>
      <c r="O101" s="33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MI101" s="15"/>
      <c r="AMJ101" s="15"/>
    </row>
    <row r="102" spans="1:1024" s="24" customFormat="1" ht="49.15" hidden="1" customHeight="1">
      <c r="A102" s="5"/>
      <c r="B102" s="7"/>
      <c r="C102" s="97"/>
      <c r="D102" s="97"/>
      <c r="E102" s="97"/>
      <c r="F102" s="18"/>
      <c r="G102" s="18"/>
      <c r="H102" s="78"/>
      <c r="I102" s="78"/>
      <c r="J102" s="78"/>
      <c r="K102" s="32"/>
      <c r="L102" s="35"/>
      <c r="M102" s="29"/>
      <c r="N102" s="29"/>
      <c r="O102" s="33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MI102" s="15"/>
      <c r="AMJ102" s="15"/>
    </row>
    <row r="103" spans="1:1024" s="24" customFormat="1" ht="25.5" hidden="1">
      <c r="A103" s="5" t="s">
        <v>27</v>
      </c>
      <c r="B103" s="7" t="s">
        <v>167</v>
      </c>
      <c r="C103" s="97"/>
      <c r="D103" s="97"/>
      <c r="E103" s="97"/>
      <c r="F103" s="18">
        <v>43466</v>
      </c>
      <c r="G103" s="18">
        <v>43830</v>
      </c>
      <c r="H103" s="78">
        <f>I103+J103+K103</f>
        <v>0</v>
      </c>
      <c r="I103" s="78">
        <v>0</v>
      </c>
      <c r="J103" s="78">
        <v>0</v>
      </c>
      <c r="K103" s="78">
        <v>0</v>
      </c>
      <c r="L103" s="35" t="s">
        <v>22</v>
      </c>
      <c r="M103" s="29" t="s">
        <v>22</v>
      </c>
      <c r="N103" s="29" t="s">
        <v>22</v>
      </c>
      <c r="O103" s="33" t="s">
        <v>22</v>
      </c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MI103" s="15"/>
      <c r="AMJ103" s="15"/>
    </row>
    <row r="104" spans="1:1024" s="24" customFormat="1" ht="38.25" hidden="1">
      <c r="A104" s="5" t="s">
        <v>30</v>
      </c>
      <c r="B104" s="7" t="s">
        <v>168</v>
      </c>
      <c r="C104" s="97"/>
      <c r="D104" s="97"/>
      <c r="E104" s="97"/>
      <c r="F104" s="18">
        <v>43466</v>
      </c>
      <c r="G104" s="18">
        <v>43830</v>
      </c>
      <c r="H104" s="78">
        <f>I104+J104+K104</f>
        <v>0</v>
      </c>
      <c r="I104" s="78">
        <v>0</v>
      </c>
      <c r="J104" s="78">
        <v>0</v>
      </c>
      <c r="K104" s="78">
        <v>0</v>
      </c>
      <c r="L104" s="35" t="s">
        <v>22</v>
      </c>
      <c r="M104" s="29" t="s">
        <v>22</v>
      </c>
      <c r="N104" s="29" t="s">
        <v>22</v>
      </c>
      <c r="O104" s="33" t="s">
        <v>22</v>
      </c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MI104" s="15"/>
      <c r="AMJ104" s="15"/>
    </row>
    <row r="105" spans="1:1024" s="24" customFormat="1" ht="25.5" hidden="1">
      <c r="A105" s="5" t="s">
        <v>33</v>
      </c>
      <c r="B105" s="7" t="s">
        <v>169</v>
      </c>
      <c r="C105" s="97"/>
      <c r="D105" s="97"/>
      <c r="E105" s="97"/>
      <c r="F105" s="18">
        <v>43466</v>
      </c>
      <c r="G105" s="18">
        <v>43830</v>
      </c>
      <c r="H105" s="78">
        <f>I105+J105+K105</f>
        <v>0</v>
      </c>
      <c r="I105" s="78">
        <v>0</v>
      </c>
      <c r="J105" s="78">
        <v>0</v>
      </c>
      <c r="K105" s="78">
        <v>0</v>
      </c>
      <c r="L105" s="35" t="s">
        <v>22</v>
      </c>
      <c r="M105" s="29" t="s">
        <v>22</v>
      </c>
      <c r="N105" s="29" t="s">
        <v>22</v>
      </c>
      <c r="O105" s="33" t="s">
        <v>22</v>
      </c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MI105" s="15"/>
      <c r="AMJ105" s="15"/>
    </row>
    <row r="106" spans="1:1024" s="24" customFormat="1" ht="53.25" customHeight="1">
      <c r="A106" s="5" t="s">
        <v>30</v>
      </c>
      <c r="B106" s="30" t="s">
        <v>170</v>
      </c>
      <c r="C106" s="97"/>
      <c r="D106" s="97"/>
      <c r="E106" s="97"/>
      <c r="F106" s="31">
        <v>43466</v>
      </c>
      <c r="G106" s="31">
        <v>43830</v>
      </c>
      <c r="H106" s="78">
        <v>34500</v>
      </c>
      <c r="I106" s="78">
        <v>0</v>
      </c>
      <c r="J106" s="78">
        <v>0</v>
      </c>
      <c r="K106" s="78">
        <v>34500</v>
      </c>
      <c r="L106" s="79" t="s">
        <v>22</v>
      </c>
      <c r="M106" s="80" t="s">
        <v>22</v>
      </c>
      <c r="N106" s="80" t="s">
        <v>22</v>
      </c>
      <c r="O106" s="81" t="s">
        <v>22</v>
      </c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MI106" s="15"/>
      <c r="AMJ106" s="15"/>
    </row>
    <row r="107" spans="1:1024" s="24" customFormat="1" ht="40.15" hidden="1" customHeight="1">
      <c r="A107" s="5" t="s">
        <v>171</v>
      </c>
      <c r="B107" s="7" t="s">
        <v>172</v>
      </c>
      <c r="C107" s="97"/>
      <c r="D107" s="97"/>
      <c r="E107" s="97"/>
      <c r="F107" s="54">
        <v>43556</v>
      </c>
      <c r="G107" s="54">
        <v>43830</v>
      </c>
      <c r="H107" s="78">
        <f>SUM(I107:K107)</f>
        <v>0</v>
      </c>
      <c r="I107" s="78">
        <v>0</v>
      </c>
      <c r="J107" s="78">
        <v>0</v>
      </c>
      <c r="K107" s="78">
        <v>0</v>
      </c>
      <c r="L107" s="35" t="s">
        <v>22</v>
      </c>
      <c r="M107" s="29" t="s">
        <v>22</v>
      </c>
      <c r="N107" s="29" t="s">
        <v>22</v>
      </c>
      <c r="O107" s="33" t="s">
        <v>22</v>
      </c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MI107" s="15"/>
      <c r="AMJ107" s="15"/>
    </row>
    <row r="108" spans="1:1024" s="24" customFormat="1" ht="31.7" hidden="1" customHeight="1">
      <c r="A108" s="5"/>
      <c r="B108" s="7" t="s">
        <v>173</v>
      </c>
      <c r="C108" s="97"/>
      <c r="D108" s="97"/>
      <c r="E108" s="97" t="s">
        <v>22</v>
      </c>
      <c r="F108" s="29" t="s">
        <v>22</v>
      </c>
      <c r="G108" s="54">
        <v>43830</v>
      </c>
      <c r="H108" s="77" t="s">
        <v>22</v>
      </c>
      <c r="I108" s="78" t="s">
        <v>22</v>
      </c>
      <c r="J108" s="78" t="s">
        <v>22</v>
      </c>
      <c r="K108" s="32" t="s">
        <v>22</v>
      </c>
      <c r="L108" s="35" t="s">
        <v>22</v>
      </c>
      <c r="M108" s="29" t="s">
        <v>40</v>
      </c>
      <c r="N108" s="29" t="s">
        <v>40</v>
      </c>
      <c r="O108" s="33" t="s">
        <v>22</v>
      </c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MI108" s="15"/>
      <c r="AMJ108" s="15"/>
    </row>
    <row r="109" spans="1:1024" s="24" customFormat="1" ht="25.5" hidden="1">
      <c r="A109" s="5"/>
      <c r="B109" s="7" t="s">
        <v>174</v>
      </c>
      <c r="C109" s="97"/>
      <c r="D109" s="97"/>
      <c r="E109" s="97" t="s">
        <v>22</v>
      </c>
      <c r="F109" s="29" t="s">
        <v>22</v>
      </c>
      <c r="G109" s="54">
        <v>44196</v>
      </c>
      <c r="H109" s="77" t="s">
        <v>22</v>
      </c>
      <c r="I109" s="78" t="s">
        <v>22</v>
      </c>
      <c r="J109" s="78" t="s">
        <v>22</v>
      </c>
      <c r="K109" s="32" t="s">
        <v>22</v>
      </c>
      <c r="L109" s="35" t="s">
        <v>22</v>
      </c>
      <c r="M109" s="29" t="s">
        <v>22</v>
      </c>
      <c r="N109" s="29" t="s">
        <v>22</v>
      </c>
      <c r="O109" s="33" t="s">
        <v>22</v>
      </c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MI109" s="15"/>
      <c r="AMJ109" s="15"/>
    </row>
    <row r="110" spans="1:1024" s="24" customFormat="1" ht="38.25" hidden="1">
      <c r="A110" s="5"/>
      <c r="B110" s="7" t="s">
        <v>175</v>
      </c>
      <c r="C110" s="97"/>
      <c r="D110" s="97"/>
      <c r="E110" s="97" t="s">
        <v>22</v>
      </c>
      <c r="F110" s="29" t="s">
        <v>22</v>
      </c>
      <c r="G110" s="54">
        <v>44196</v>
      </c>
      <c r="H110" s="77" t="s">
        <v>22</v>
      </c>
      <c r="I110" s="78" t="s">
        <v>22</v>
      </c>
      <c r="J110" s="78" t="s">
        <v>22</v>
      </c>
      <c r="K110" s="32" t="s">
        <v>22</v>
      </c>
      <c r="L110" s="35" t="s">
        <v>22</v>
      </c>
      <c r="M110" s="29" t="s">
        <v>22</v>
      </c>
      <c r="N110" s="29" t="s">
        <v>22</v>
      </c>
      <c r="O110" s="33" t="s">
        <v>22</v>
      </c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MI110" s="15"/>
      <c r="AMJ110" s="15"/>
    </row>
    <row r="111" spans="1:1024" s="24" customFormat="1" ht="25.5" hidden="1">
      <c r="A111" s="5"/>
      <c r="B111" s="7" t="s">
        <v>176</v>
      </c>
      <c r="C111" s="97"/>
      <c r="D111" s="97"/>
      <c r="E111" s="97" t="s">
        <v>22</v>
      </c>
      <c r="F111" s="29" t="s">
        <v>22</v>
      </c>
      <c r="G111" s="54">
        <v>44196</v>
      </c>
      <c r="H111" s="77" t="s">
        <v>22</v>
      </c>
      <c r="I111" s="78" t="s">
        <v>22</v>
      </c>
      <c r="J111" s="78" t="s">
        <v>22</v>
      </c>
      <c r="K111" s="32" t="s">
        <v>22</v>
      </c>
      <c r="L111" s="35" t="s">
        <v>22</v>
      </c>
      <c r="M111" s="29" t="s">
        <v>22</v>
      </c>
      <c r="N111" s="29" t="s">
        <v>22</v>
      </c>
      <c r="O111" s="33" t="s">
        <v>22</v>
      </c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MI111" s="15"/>
      <c r="AMJ111" s="15"/>
    </row>
    <row r="112" spans="1:1024" s="24" customFormat="1" ht="6" hidden="1" customHeight="1">
      <c r="A112" s="5"/>
      <c r="B112" s="7" t="s">
        <v>177</v>
      </c>
      <c r="C112" s="97"/>
      <c r="D112" s="97"/>
      <c r="E112" s="97" t="s">
        <v>22</v>
      </c>
      <c r="F112" s="29" t="s">
        <v>22</v>
      </c>
      <c r="G112" s="54">
        <v>43830</v>
      </c>
      <c r="H112" s="77" t="s">
        <v>22</v>
      </c>
      <c r="I112" s="78" t="s">
        <v>22</v>
      </c>
      <c r="J112" s="78" t="s">
        <v>22</v>
      </c>
      <c r="K112" s="32" t="s">
        <v>22</v>
      </c>
      <c r="L112" s="35" t="s">
        <v>22</v>
      </c>
      <c r="M112" s="29" t="s">
        <v>22</v>
      </c>
      <c r="N112" s="29" t="s">
        <v>22</v>
      </c>
      <c r="O112" s="33" t="s">
        <v>22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MI112" s="15"/>
      <c r="AMJ112" s="15"/>
    </row>
    <row r="113" spans="1:1024" s="24" customFormat="1" ht="54.2" customHeight="1">
      <c r="A113" s="5" t="s">
        <v>33</v>
      </c>
      <c r="B113" s="30" t="s">
        <v>178</v>
      </c>
      <c r="C113" s="97"/>
      <c r="D113" s="97"/>
      <c r="E113" s="97"/>
      <c r="F113" s="31">
        <v>43466</v>
      </c>
      <c r="G113" s="31">
        <v>43830</v>
      </c>
      <c r="H113" s="78">
        <v>60000</v>
      </c>
      <c r="I113" s="78">
        <f>I114</f>
        <v>0</v>
      </c>
      <c r="J113" s="78">
        <f>J114</f>
        <v>0</v>
      </c>
      <c r="K113" s="78">
        <v>60000</v>
      </c>
      <c r="L113" s="79" t="s">
        <v>22</v>
      </c>
      <c r="M113" s="80" t="s">
        <v>22</v>
      </c>
      <c r="N113" s="80" t="s">
        <v>22</v>
      </c>
      <c r="O113" s="81" t="s">
        <v>22</v>
      </c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MI113" s="15"/>
      <c r="AMJ113" s="15"/>
    </row>
    <row r="114" spans="1:1024" s="24" customFormat="1" ht="57.4" customHeight="1">
      <c r="A114" s="5" t="s">
        <v>171</v>
      </c>
      <c r="B114" s="30" t="s">
        <v>192</v>
      </c>
      <c r="C114" s="97"/>
      <c r="D114" s="97"/>
      <c r="E114" s="97"/>
      <c r="F114" s="31">
        <v>43466</v>
      </c>
      <c r="G114" s="31">
        <v>43830</v>
      </c>
      <c r="H114" s="78">
        <v>0</v>
      </c>
      <c r="I114" s="78">
        <v>0</v>
      </c>
      <c r="J114" s="78">
        <v>0</v>
      </c>
      <c r="K114" s="32">
        <v>0</v>
      </c>
      <c r="L114" s="79" t="s">
        <v>22</v>
      </c>
      <c r="M114" s="25" t="s">
        <v>22</v>
      </c>
      <c r="N114" s="25" t="s">
        <v>22</v>
      </c>
      <c r="O114" s="36" t="s">
        <v>22</v>
      </c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MI114" s="15"/>
      <c r="AMJ114" s="15"/>
    </row>
    <row r="115" spans="1:1024" s="24" customFormat="1" ht="63.75">
      <c r="A115" s="48"/>
      <c r="B115" s="44" t="s">
        <v>179</v>
      </c>
      <c r="C115" s="97"/>
      <c r="D115" s="97"/>
      <c r="E115" s="97"/>
      <c r="F115" s="82" t="s">
        <v>22</v>
      </c>
      <c r="G115" s="82">
        <v>43830</v>
      </c>
      <c r="H115" s="27" t="s">
        <v>22</v>
      </c>
      <c r="I115" s="27" t="s">
        <v>22</v>
      </c>
      <c r="J115" s="27" t="s">
        <v>22</v>
      </c>
      <c r="K115" s="27" t="s">
        <v>22</v>
      </c>
      <c r="L115" s="79" t="s">
        <v>22</v>
      </c>
      <c r="M115" s="25" t="s">
        <v>22</v>
      </c>
      <c r="N115" s="25" t="s">
        <v>22</v>
      </c>
      <c r="O115" s="36" t="s">
        <v>22</v>
      </c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MI115" s="15"/>
      <c r="AMJ115" s="15"/>
    </row>
    <row r="116" spans="1:1024" s="24" customFormat="1" ht="68.650000000000006" customHeight="1">
      <c r="A116" s="83" t="s">
        <v>36</v>
      </c>
      <c r="B116" s="45" t="s">
        <v>180</v>
      </c>
      <c r="C116" s="97" t="s">
        <v>19</v>
      </c>
      <c r="D116" s="97" t="s">
        <v>99</v>
      </c>
      <c r="E116" s="97" t="s">
        <v>181</v>
      </c>
      <c r="F116" s="18">
        <v>43466</v>
      </c>
      <c r="G116" s="18">
        <v>43830</v>
      </c>
      <c r="H116" s="77">
        <v>35119000</v>
      </c>
      <c r="I116" s="77">
        <v>23000000</v>
      </c>
      <c r="J116" s="77">
        <v>9857150</v>
      </c>
      <c r="K116" s="77">
        <v>2261850</v>
      </c>
      <c r="L116" s="20" t="s">
        <v>22</v>
      </c>
      <c r="M116" s="17" t="s">
        <v>22</v>
      </c>
      <c r="N116" s="17" t="s">
        <v>22</v>
      </c>
      <c r="O116" s="17" t="s">
        <v>22</v>
      </c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MI116" s="15"/>
      <c r="AMJ116" s="15"/>
    </row>
    <row r="117" spans="1:1024" s="24" customFormat="1" ht="79.5" customHeight="1">
      <c r="A117" s="5" t="s">
        <v>55</v>
      </c>
      <c r="B117" s="57" t="s">
        <v>185</v>
      </c>
      <c r="C117" s="97"/>
      <c r="D117" s="97"/>
      <c r="E117" s="97"/>
      <c r="F117" s="31">
        <v>43466</v>
      </c>
      <c r="G117" s="31">
        <v>43830</v>
      </c>
      <c r="H117" s="78">
        <v>35119000</v>
      </c>
      <c r="I117" s="78">
        <v>23000000</v>
      </c>
      <c r="J117" s="78">
        <v>9857150</v>
      </c>
      <c r="K117" s="78">
        <v>2261850</v>
      </c>
      <c r="L117" s="79" t="s">
        <v>22</v>
      </c>
      <c r="M117" s="25" t="s">
        <v>22</v>
      </c>
      <c r="N117" s="25" t="s">
        <v>22</v>
      </c>
      <c r="O117" s="25" t="s">
        <v>22</v>
      </c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MI117" s="15"/>
      <c r="AMJ117" s="15"/>
    </row>
    <row r="118" spans="1:1024" s="24" customFormat="1" ht="46.7" customHeight="1">
      <c r="A118" s="5"/>
      <c r="B118" s="30" t="s">
        <v>182</v>
      </c>
      <c r="C118" s="97"/>
      <c r="D118" s="97"/>
      <c r="E118" s="97"/>
      <c r="F118" s="5" t="s">
        <v>22</v>
      </c>
      <c r="G118" s="84">
        <v>43830</v>
      </c>
      <c r="H118" s="77" t="s">
        <v>22</v>
      </c>
      <c r="I118" s="78" t="s">
        <v>22</v>
      </c>
      <c r="J118" s="78" t="s">
        <v>22</v>
      </c>
      <c r="K118" s="78" t="s">
        <v>22</v>
      </c>
      <c r="L118" s="79" t="s">
        <v>22</v>
      </c>
      <c r="M118" s="25" t="s">
        <v>22</v>
      </c>
      <c r="N118" s="25" t="s">
        <v>22</v>
      </c>
      <c r="O118" s="25" t="s">
        <v>22</v>
      </c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MI118" s="15"/>
      <c r="AMJ118" s="15"/>
    </row>
    <row r="119" spans="1:1024" s="24" customFormat="1">
      <c r="A119" s="5"/>
      <c r="B119" s="45" t="s">
        <v>183</v>
      </c>
      <c r="C119" s="29" t="s">
        <v>22</v>
      </c>
      <c r="D119" s="29" t="s">
        <v>22</v>
      </c>
      <c r="E119" s="29" t="s">
        <v>22</v>
      </c>
      <c r="F119" s="29" t="s">
        <v>22</v>
      </c>
      <c r="G119" s="29" t="s">
        <v>22</v>
      </c>
      <c r="H119" s="46">
        <v>35403400</v>
      </c>
      <c r="I119" s="46">
        <v>23000000</v>
      </c>
      <c r="J119" s="46">
        <v>9857150</v>
      </c>
      <c r="K119" s="46">
        <v>2546250</v>
      </c>
      <c r="L119" s="85"/>
      <c r="M119" s="86"/>
      <c r="N119" s="86"/>
      <c r="O119" s="87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MI119" s="15"/>
      <c r="AMJ119" s="15"/>
    </row>
    <row r="120" spans="1:1024" s="24" customFormat="1">
      <c r="A120" s="5"/>
      <c r="B120" s="45" t="s">
        <v>184</v>
      </c>
      <c r="C120" s="29" t="s">
        <v>22</v>
      </c>
      <c r="D120" s="29" t="s">
        <v>22</v>
      </c>
      <c r="E120" s="29" t="s">
        <v>22</v>
      </c>
      <c r="F120" s="29" t="s">
        <v>22</v>
      </c>
      <c r="G120" s="29" t="s">
        <v>22</v>
      </c>
      <c r="H120" s="46">
        <v>104158920.23</v>
      </c>
      <c r="I120" s="46">
        <v>26349936</v>
      </c>
      <c r="J120" s="46">
        <v>27184960.710000001</v>
      </c>
      <c r="K120" s="46">
        <v>50624023.520000003</v>
      </c>
      <c r="L120" s="85"/>
      <c r="M120" s="86"/>
      <c r="N120" s="86"/>
      <c r="O120" s="87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MI120" s="15"/>
      <c r="AMJ120" s="15"/>
    </row>
  </sheetData>
  <mergeCells count="84">
    <mergeCell ref="I3:O3"/>
    <mergeCell ref="A4:O4"/>
    <mergeCell ref="A5:Z5"/>
    <mergeCell ref="A6:O6"/>
    <mergeCell ref="A8:A10"/>
    <mergeCell ref="B8:B10"/>
    <mergeCell ref="C8:C10"/>
    <mergeCell ref="D8:D10"/>
    <mergeCell ref="E8:E10"/>
    <mergeCell ref="F8:F10"/>
    <mergeCell ref="G8:G10"/>
    <mergeCell ref="H8:K8"/>
    <mergeCell ref="L8:Z9"/>
    <mergeCell ref="H9:H10"/>
    <mergeCell ref="I9:K9"/>
    <mergeCell ref="A12:Z12"/>
    <mergeCell ref="C13:C21"/>
    <mergeCell ref="D13:D21"/>
    <mergeCell ref="E13:E21"/>
    <mergeCell ref="C22:C24"/>
    <mergeCell ref="D22:D24"/>
    <mergeCell ref="E22:E24"/>
    <mergeCell ref="C25:C41"/>
    <mergeCell ref="D25:D41"/>
    <mergeCell ref="E25:E41"/>
    <mergeCell ref="A34:A35"/>
    <mergeCell ref="B34:B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C42:C50"/>
    <mergeCell ref="D42:D50"/>
    <mergeCell ref="E42:E50"/>
    <mergeCell ref="C51:C53"/>
    <mergeCell ref="D51:D53"/>
    <mergeCell ref="E51:E53"/>
    <mergeCell ref="C54:C57"/>
    <mergeCell ref="D54:D57"/>
    <mergeCell ref="E54:E57"/>
    <mergeCell ref="C58:C60"/>
    <mergeCell ref="D58:D60"/>
    <mergeCell ref="E58:E60"/>
    <mergeCell ref="C61:C67"/>
    <mergeCell ref="D61:D67"/>
    <mergeCell ref="E61:E67"/>
    <mergeCell ref="C68:C70"/>
    <mergeCell ref="D68:D70"/>
    <mergeCell ref="E68:E70"/>
    <mergeCell ref="C71:C73"/>
    <mergeCell ref="D71:D73"/>
    <mergeCell ref="E71:E73"/>
    <mergeCell ref="C74:C78"/>
    <mergeCell ref="D74:D78"/>
    <mergeCell ref="E74:E78"/>
    <mergeCell ref="C79:C81"/>
    <mergeCell ref="D79:D81"/>
    <mergeCell ref="E79:E81"/>
    <mergeCell ref="A83:Z83"/>
    <mergeCell ref="C84:C86"/>
    <mergeCell ref="D84:D86"/>
    <mergeCell ref="E84:E86"/>
    <mergeCell ref="C87:C89"/>
    <mergeCell ref="D87:D89"/>
    <mergeCell ref="E87:E89"/>
    <mergeCell ref="C90:C92"/>
    <mergeCell ref="D90:D92"/>
    <mergeCell ref="E90:E92"/>
    <mergeCell ref="C116:C118"/>
    <mergeCell ref="D116:D118"/>
    <mergeCell ref="E116:E118"/>
    <mergeCell ref="C93:C95"/>
    <mergeCell ref="D93:D95"/>
    <mergeCell ref="E93:E95"/>
    <mergeCell ref="A97:Z97"/>
    <mergeCell ref="C98:C115"/>
    <mergeCell ref="D98:D115"/>
    <mergeCell ref="E98:E115"/>
  </mergeCells>
  <pageMargins left="0.63333333333333297" right="0.39374999999999999" top="0.98402777777777795" bottom="0.15972222222222199" header="0.51180555555555496" footer="0.51180555555555496"/>
  <pageSetup paperSize="9" firstPageNumber="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2828</TotalTime>
  <Application>LibreOffice/5.4.4.2$Windows_x86 LibreOffice_project/2524958677847fb3bb44820e40380acbe820f960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2019 г.</vt:lpstr>
      <vt:lpstr>Лист2</vt:lpstr>
      <vt:lpstr>Лист3</vt:lpstr>
      <vt:lpstr>'2019 г.'!Print_Area_0</vt:lpstr>
      <vt:lpstr>'2019 г.'!Область_печати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Рогозина Ирина Григорьевна</cp:lastModifiedBy>
  <cp:revision>218</cp:revision>
  <cp:lastPrinted>2019-06-07T11:10:47Z</cp:lastPrinted>
  <dcterms:created xsi:type="dcterms:W3CDTF">2006-09-16T00:00:00Z</dcterms:created>
  <dcterms:modified xsi:type="dcterms:W3CDTF">2019-08-05T11:41:50Z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